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P:\Account\Reporting\ČNB\ČNB 2021\Q4\Informační povinnost - nová\"/>
    </mc:Choice>
  </mc:AlternateContent>
  <xr:revisionPtr revIDLastSave="0" documentId="13_ncr:1_{58DE5C5C-0CDF-4B08-9CB5-D86F488348C9}" xr6:coauthVersionLast="47" xr6:coauthVersionMax="47" xr10:uidLastSave="{00000000-0000-0000-0000-000000000000}"/>
  <bookViews>
    <workbookView xWindow="-120" yWindow="-120" windowWidth="29040" windowHeight="17640" tabRatio="793" xr2:uid="{00000000-000D-0000-FFFF-FFFF00000000}"/>
  </bookViews>
  <sheets>
    <sheet name="Přehled" sheetId="1" r:id="rId1"/>
    <sheet name="IF RM1" sheetId="21" r:id="rId2"/>
    <sheet name="IF RM2" sheetId="20" r:id="rId3"/>
    <sheet name="IF G1" sheetId="31"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s>
  <externalReferences>
    <externalReference r:id="rId17"/>
    <externalReference r:id="rId18"/>
    <externalReference r:id="rId19"/>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1" l="1"/>
  <c r="D18" i="30" l="1"/>
  <c r="D17" i="30"/>
  <c r="D16" i="30"/>
  <c r="D14" i="30"/>
  <c r="D13" i="30"/>
  <c r="D12" i="30"/>
  <c r="D52" i="2"/>
  <c r="D39" i="2"/>
  <c r="D38" i="2"/>
  <c r="D36" i="2"/>
  <c r="D35" i="2"/>
  <c r="D32" i="2"/>
  <c r="D18" i="2"/>
  <c r="D17" i="2"/>
  <c r="H8" i="27" l="1"/>
  <c r="H9" i="27" s="1"/>
  <c r="E7" i="12"/>
  <c r="B2" i="23" l="1"/>
  <c r="B2" i="2"/>
  <c r="B2" i="8"/>
  <c r="B2" i="7"/>
  <c r="B2" i="29"/>
  <c r="B2" i="30"/>
  <c r="B2" i="12"/>
  <c r="B2" i="27"/>
  <c r="B2" i="3"/>
  <c r="B2" i="4"/>
  <c r="B2" i="5"/>
  <c r="B2" i="6"/>
  <c r="B2" i="20"/>
  <c r="B2" i="21"/>
  <c r="D24" i="2" l="1"/>
  <c r="D31" i="2"/>
  <c r="D20" i="2" l="1"/>
  <c r="D16" i="2"/>
  <c r="D15" i="2" l="1"/>
  <c r="D13" i="2" l="1"/>
  <c r="D14" i="2"/>
</calcChain>
</file>

<file path=xl/sharedStrings.xml><?xml version="1.0" encoding="utf-8"?>
<sst xmlns="http://schemas.openxmlformats.org/spreadsheetml/2006/main" count="589" uniqueCount="436">
  <si>
    <t>Country</t>
  </si>
  <si>
    <t>Economic sector</t>
  </si>
  <si>
    <t>Company name</t>
  </si>
  <si>
    <t>LEI</t>
  </si>
  <si>
    <t>Proportion of voting rights attached to shares held directly or indirectly as set out in Article 52(2)</t>
  </si>
  <si>
    <t>a</t>
  </si>
  <si>
    <t>b</t>
  </si>
  <si>
    <t>c</t>
  </si>
  <si>
    <t>d</t>
  </si>
  <si>
    <t>e</t>
  </si>
  <si>
    <t>Voting guidelines regarding the companies the shares of which are held in accordance with Art. 52(2): short summary and, if needed, links to non-confidential documents</t>
  </si>
  <si>
    <t>xxx</t>
  </si>
  <si>
    <t>IF IP1</t>
  </si>
  <si>
    <t>PROPORTION OF VOTING RIGHTS</t>
  </si>
  <si>
    <t>IF IP2</t>
  </si>
  <si>
    <t>VOTING BEHAVIOUR</t>
  </si>
  <si>
    <t>IF IP3</t>
  </si>
  <si>
    <t>PROXY ADVISOR FIRMS</t>
  </si>
  <si>
    <t>IF IP4</t>
  </si>
  <si>
    <t>VOTING GUIDELINES</t>
  </si>
  <si>
    <t>IF IP2 - VOTING BEHAVIOUR</t>
  </si>
  <si>
    <t>IF IP2.01 - TABLE ON THE DESCRIPTION OF VOTING BEHAVIOUR</t>
  </si>
  <si>
    <t>Row</t>
  </si>
  <si>
    <t>Item</t>
  </si>
  <si>
    <t>Value</t>
  </si>
  <si>
    <t>Number of relevant companies in the scope of disclosure</t>
  </si>
  <si>
    <t>Number of general meetings in the scope of disclosure during the past year</t>
  </si>
  <si>
    <t>Number of general meetings in the scope of disclosure in which the firm has voted during the past year</t>
  </si>
  <si>
    <t>Does the investment firm inform the company of negative votes prior to the general meeting?</t>
  </si>
  <si>
    <t>Proportion of in-person vote used by the firm</t>
  </si>
  <si>
    <t>Proportion of vote by mail or electronic vote used by the firm</t>
  </si>
  <si>
    <t>On a consolidated basis, does the investment firm group possess a policy regarding conflicts of interests between relevant entities of the group?</t>
  </si>
  <si>
    <t>If yes, summary of this policy</t>
  </si>
  <si>
    <t>IF IP2.02 - TEMPLATE ON VOTING BEHAVIOUR</t>
  </si>
  <si>
    <t>Number</t>
  </si>
  <si>
    <t>Percentage</t>
  </si>
  <si>
    <t>General meetings resolutions:</t>
  </si>
  <si>
    <t>the firm has approved</t>
  </si>
  <si>
    <t>the firm has opposed</t>
  </si>
  <si>
    <t>in which the firm has abstained</t>
  </si>
  <si>
    <t>General meetings in which the firm has opposed at least one resolution</t>
  </si>
  <si>
    <t>IF IP2.03 - TABLE ON EXPLANATION OF THE VOTES</t>
  </si>
  <si>
    <t>Departments or roles in the investment firm that take part in deciding a voting position</t>
  </si>
  <si>
    <t>Description of the validation process for negative votes</t>
  </si>
  <si>
    <t>Number of full time equivalents used to analyse resolutions and examine voting records, excluding external resources such as proxy advisor firms</t>
  </si>
  <si>
    <t>Explanation of any material change in the rate of approval</t>
  </si>
  <si>
    <t>List of publicly available investment policy documents describing the investment firm's objectives</t>
  </si>
  <si>
    <t>If relevant, certification of the firm's investment policy</t>
  </si>
  <si>
    <t>IF IP2.04 - TEMPLATE ON VOTING BEHAVIOUR IN RESOLUTIONS BY THEME</t>
  </si>
  <si>
    <t>Voted for</t>
  </si>
  <si>
    <t>Voted against</t>
  </si>
  <si>
    <t>Abstained</t>
  </si>
  <si>
    <t>Total</t>
  </si>
  <si>
    <t>Voted resolutions by theme during the past year:</t>
  </si>
  <si>
    <t>Board structure</t>
  </si>
  <si>
    <t>Executive remuneration</t>
  </si>
  <si>
    <t>Auditors</t>
  </si>
  <si>
    <t>Environment, social, ethics</t>
  </si>
  <si>
    <t>Capital transactions</t>
  </si>
  <si>
    <t>External resolutions</t>
  </si>
  <si>
    <t>Other</t>
  </si>
  <si>
    <t xml:space="preserve">IF IP2.05 - TEMPLATE ON THE RATIO OF APPROVED PROPOSALS </t>
  </si>
  <si>
    <t>Percentage of resolutions put forward by the administrative or management body that are approved by the firm</t>
  </si>
  <si>
    <t>Percentage of resolutions put forward by shareholders that are approved by the firm</t>
  </si>
  <si>
    <t>IF IP3 - PROXY ADVISOR FIRMS</t>
  </si>
  <si>
    <t>IF IP3.01 - TABLE ON THE LIST OF PROXY ADVISOR FIRMS</t>
  </si>
  <si>
    <t>Name of proxy advisor firm</t>
  </si>
  <si>
    <t>Identifier of proxy advisor firm</t>
  </si>
  <si>
    <t>Contract type</t>
  </si>
  <si>
    <t>Investments associated with the proxy advisor firm</t>
  </si>
  <si>
    <t>Themes of resolutions in which the proxy firm gave voting recommendations in the past year</t>
  </si>
  <si>
    <t>Please insert additional rows as needed.</t>
  </si>
  <si>
    <t xml:space="preserve">IF IP3.02 - TABLE ON THE LINKS WITH PROXY ADVISOR FIRMS </t>
  </si>
  <si>
    <t>Relevant undertakings with which the proxy advisor firm has links</t>
  </si>
  <si>
    <t>Type of link</t>
  </si>
  <si>
    <t>If relevant, policy regarding conflicts of interests with the proxy advisor firm</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</si>
  <si>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</si>
  <si>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</si>
  <si>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</si>
  <si>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</si>
  <si>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</si>
  <si>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</si>
  <si>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</si>
  <si>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</si>
  <si>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</si>
  <si>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</si>
  <si>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</si>
  <si>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</si>
  <si>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</si>
  <si>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</si>
  <si>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</si>
  <si>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</si>
  <si>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</si>
  <si>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</si>
  <si>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</si>
  <si>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</si>
  <si>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</si>
  <si>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</si>
  <si>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</si>
  <si>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</si>
  <si>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</si>
  <si>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</si>
  <si>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</si>
  <si>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</si>
  <si>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</si>
  <si>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</si>
  <si>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</si>
  <si>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</si>
  <si>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</si>
  <si>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</si>
  <si>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</si>
  <si>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</si>
  <si>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</si>
  <si>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</si>
  <si>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</si>
  <si>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</si>
  <si>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</si>
  <si>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</si>
  <si>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</si>
  <si>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</si>
  <si>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</si>
  <si>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</si>
  <si>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</si>
  <si>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</si>
  <si>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</si>
  <si>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</si>
  <si>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</si>
  <si>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</si>
  <si>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</si>
  <si>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</si>
  <si>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</si>
  <si>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</si>
  <si>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</si>
  <si>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</si>
  <si>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</si>
  <si>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</si>
  <si>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</si>
  <si>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</si>
  <si>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</si>
  <si>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</si>
  <si>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</si>
  <si>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</si>
  <si>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</si>
  <si>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</si>
  <si>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</si>
  <si>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</si>
  <si>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</si>
  <si>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</si>
  <si>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</si>
  <si>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</si>
  <si>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</si>
  <si>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</si>
  <si>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</si>
  <si>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</si>
  <si>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</si>
  <si>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</si>
  <si>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</si>
  <si>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</si>
  <si>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</si>
  <si>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</si>
  <si>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</si>
  <si>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</si>
  <si>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</si>
  <si>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</si>
  <si>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</si>
  <si>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</si>
  <si>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</si>
  <si>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</si>
  <si>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</si>
  <si>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</si>
  <si>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</si>
  <si>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</si>
  <si>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</si>
  <si>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</si>
  <si>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</si>
  <si>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</si>
  <si>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</si>
  <si>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</si>
  <si>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</si>
  <si>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</si>
  <si>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</si>
  <si>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</si>
  <si>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</si>
  <si>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</si>
  <si>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</si>
  <si>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</si>
  <si>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</si>
  <si>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</si>
  <si>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</si>
  <si>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</si>
  <si>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</si>
  <si>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</si>
  <si>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</si>
  <si>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</si>
  <si>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</si>
  <si>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</si>
  <si>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</si>
  <si>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</si>
  <si>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</si>
  <si>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</si>
  <si>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</si>
  <si>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</si>
  <si>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</si>
  <si>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</si>
  <si>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</si>
  <si>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</si>
  <si>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</si>
  <si>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</si>
  <si>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</si>
  <si>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</si>
  <si>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</si>
  <si>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</si>
  <si>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</si>
  <si>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</si>
  <si>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</si>
  <si>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</si>
  <si>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</si>
  <si>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</si>
  <si>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</si>
  <si>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</si>
  <si>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</si>
  <si>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</si>
  <si>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</si>
  <si>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</si>
  <si>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</si>
  <si>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</si>
  <si>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</si>
  <si>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</si>
  <si>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</si>
  <si>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</si>
  <si>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</si>
  <si>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</si>
  <si>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</si>
  <si>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</si>
  <si>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</si>
  <si>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</si>
  <si>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</si>
  <si>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</si>
  <si>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</si>
  <si>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</si>
  <si>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</si>
  <si>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</si>
  <si>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</si>
  <si>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</si>
  <si>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</si>
  <si>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</si>
  <si>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otázka relevantní, uveďte „nepoužije se“.</t>
  </si>
  <si>
    <t>Zpřístupňování informací o kapitálu</t>
  </si>
  <si>
    <t>Poznámka</t>
  </si>
  <si>
    <t>Uveřejňování investiční politiky</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</si>
  <si>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</si>
  <si>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</si>
  <si>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</si>
  <si>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</si>
  <si>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</si>
  <si>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</si>
  <si>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</si>
  <si>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</si>
  <si>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</si>
  <si>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</si>
  <si>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</si>
  <si>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</si>
  <si>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</si>
  <si>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</si>
  <si>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</si>
  <si>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</si>
  <si>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</si>
  <si>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</si>
  <si>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</si>
  <si>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</si>
  <si>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 (Název OCP přepište ve žlutém poli, tím se název propíše do všech šablon)</t>
  </si>
  <si>
    <t xml:space="preserve">Vazba na legislativu </t>
  </si>
  <si>
    <t>Výsledek interního postupu investičního podniku pro hodnocení kapitálové přiměřenosti včetně složení vedlejšího kapitálu na základě procesu dohledu podle čl. 39 odst. 2 písm. a) směrnice (EU) 2019/2034 (směrnice IFD)</t>
  </si>
  <si>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</si>
  <si>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</si>
  <si>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</si>
  <si>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</si>
  <si>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CZ verze bude doplněna po uveřejnění ITS v Úředním věstníku</t>
  </si>
  <si>
    <t>v jednotkách Kč</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</si>
  <si>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</si>
  <si>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</si>
  <si>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</si>
  <si>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</si>
  <si>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</si>
  <si>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</si>
  <si>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</si>
  <si>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</si>
  <si>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</si>
  <si>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</si>
  <si>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</si>
  <si>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</si>
  <si>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r>
      <t>Stručné prohlášení o riziku, schválené</t>
    </r>
    <r>
      <rPr>
        <sz val="11"/>
        <rFont val="Calibri"/>
        <family val="2"/>
        <scheme val="minor"/>
      </rPr>
      <t xml:space="preserve"> vedoucím orgánem investičního podniku, které výstižně popisuje celkový rizikový profil investičního podniku související se strategií podnikání.</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</si>
  <si>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</si>
  <si>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</si>
  <si>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</si>
  <si>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r>
      <rPr>
        <vertAlign val="superscript"/>
        <sz val="10"/>
        <color theme="1"/>
        <rFont val="Calibri"/>
        <family val="2"/>
        <charset val="238"/>
        <scheme val="minor"/>
      </rPr>
      <t>1</t>
    </r>
    <r>
      <rPr>
        <sz val="10"/>
        <color theme="1"/>
        <rFont val="Calibri"/>
        <family val="2"/>
        <charset val="238"/>
        <scheme val="minor"/>
      </rPr>
      <t xml:space="preserve"> Rozdíl vypočten na základě průměrného výdělku všech mužů a všech žen na všech pozicích.</t>
    </r>
  </si>
  <si>
    <r>
      <t>Rozdíly v odměňování žen a mužů</t>
    </r>
    <r>
      <rPr>
        <vertAlign val="superscript"/>
        <sz val="10"/>
        <color rgb="FF000000"/>
        <rFont val="Calibri"/>
        <family val="2"/>
        <charset val="238"/>
        <scheme val="minor"/>
      </rPr>
      <t>1</t>
    </r>
  </si>
  <si>
    <r>
      <t>CZ verze bude doplněna</t>
    </r>
    <r>
      <rPr>
        <sz val="11"/>
        <color theme="4"/>
        <rFont val="Calibri"/>
        <family val="2"/>
        <charset val="238"/>
        <scheme val="minor"/>
      </rPr>
      <t xml:space="preserve"> po uveřejnění ITS v Úředním věstníku</t>
    </r>
  </si>
  <si>
    <r>
      <t>CZ verze bude doplněna</t>
    </r>
    <r>
      <rPr>
        <sz val="10"/>
        <color theme="4"/>
        <rFont val="Calibri"/>
        <family val="2"/>
        <charset val="238"/>
        <scheme val="minor"/>
      </rPr>
      <t xml:space="preserve"> po uveřejnění ITS v Úředním věstníku</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</si>
  <si>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</si>
  <si>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</si>
  <si>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</si>
  <si>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IF IP1 - PROPORTION OF VOTING RIGHTS</t>
  </si>
  <si>
    <t>IF IP4:   VOTING GUIDELINES</t>
  </si>
  <si>
    <r>
      <t xml:space="preserve">Byl zřízen výbor pro rizika  -  ano/ne, případně komentář proč </t>
    </r>
    <r>
      <rPr>
        <sz val="11"/>
        <rFont val="Calibri"/>
        <family val="2"/>
        <charset val="238"/>
        <scheme val="minor"/>
      </rPr>
      <t>ne</t>
    </r>
  </si>
  <si>
    <t>informace na individuálním základě</t>
  </si>
  <si>
    <t>Šablony pro uveřejňování informací obchodníky s cennými papíry (pracovní pomůcka pro OCP třídy 2)</t>
  </si>
  <si>
    <r>
      <t>RTS k uveřejňování investiční politiky ještě nevyšlo v OJ - tabulky na základě návrhu RTS</t>
    </r>
    <r>
      <rPr>
        <vertAlign val="superscript"/>
        <sz val="11"/>
        <rFont val="Calibri"/>
        <family val="2"/>
        <charset val="238"/>
        <scheme val="minor"/>
      </rPr>
      <t>(**)</t>
    </r>
  </si>
  <si>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</si>
  <si>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</si>
  <si>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</si>
  <si>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</si>
  <si>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</si>
  <si>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</si>
  <si>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</si>
  <si>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</si>
  <si>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</si>
  <si>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r>
      <t>Nejvyšší možný poměr mezi pohyblivou a pevnou složkou celkové odměny stanovený v zásadách odměňování pro jednotlivé pracovníky nebo skupiny pracovníků (týká se pouze vybraných pracovníků</t>
    </r>
    <r>
      <rPr>
        <vertAlign val="superscript"/>
        <sz val="10"/>
        <rFont val="Calibri"/>
        <family val="2"/>
        <charset val="238"/>
        <scheme val="minor"/>
      </rPr>
      <t>2</t>
    </r>
    <r>
      <rPr>
        <sz val="10"/>
        <rFont val="Calibri"/>
        <family val="2"/>
        <charset val="238"/>
        <scheme val="minor"/>
      </rPr>
      <t>)</t>
    </r>
  </si>
  <si>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</si>
  <si>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</si>
  <si>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</si>
  <si>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</si>
  <si>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</si>
  <si>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</si>
  <si>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</si>
  <si>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</si>
  <si>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</si>
  <si>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</si>
  <si>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rPr>
        <sz val="10"/>
        <rFont val="Calibri"/>
        <family val="2"/>
        <charset val="238"/>
      </rPr>
      <t xml:space="preserve">(**)  Návrh </t>
    </r>
    <r>
      <rPr>
        <sz val="10"/>
        <rFont val="Calibri"/>
        <family val="2"/>
        <charset val="238"/>
        <scheme val="minor"/>
      </rPr>
      <t>Regulačního technického standardu (RTS) k uveřejňování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</si>
  <si>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</si>
  <si>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</si>
  <si>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</si>
  <si>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</si>
  <si>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</si>
  <si>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</si>
  <si>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</si>
  <si>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</si>
  <si>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</si>
  <si>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</si>
  <si>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r>
      <rPr>
        <vertAlign val="superscript"/>
        <sz val="10"/>
        <rFont val="Calibri"/>
        <family val="2"/>
        <charset val="238"/>
        <scheme val="minor"/>
      </rPr>
      <t>2</t>
    </r>
    <r>
      <rPr>
        <sz val="10"/>
        <rFont val="Calibri"/>
        <family val="2"/>
        <charset val="238"/>
        <scheme val="minor"/>
      </rPr>
      <t xml:space="preserve"> Pracovníci, jejichž pracovní činnosti mají podstatný dopad na rizikový profil investičního podniku nebo aktiv, která spravuje, na základě určení dle čl. 30 odst. 1 a 4 směrnice (EU) 2019/2034 (IFD) a nařízení Komise v přesené pravomoci (EU) 2021/2154.</t>
    </r>
  </si>
  <si>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</si>
  <si>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</si>
  <si>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</si>
  <si>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</si>
  <si>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</si>
  <si>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</si>
  <si>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čl. 51 nařízení EP a Rady (EU) č. 2019/2033 (IFR).</t>
  </si>
  <si>
    <t>čl. 48 písm. b) nařízení EP a Rady (EU) č. 2019/2033 (IFR)</t>
  </si>
  <si>
    <t>čl. 48 písm. c) nařízení EP a Rady (EU) č. 2019/2033 (IFR)</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</si>
  <si>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</si>
  <si>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</si>
  <si>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</si>
  <si>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</si>
  <si>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</si>
  <si>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</si>
  <si>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</si>
  <si>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</si>
  <si>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</si>
  <si>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</si>
  <si>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</si>
  <si>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</si>
  <si>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</si>
  <si>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</si>
  <si>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</si>
  <si>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</si>
  <si>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</si>
  <si>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</si>
  <si>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</si>
  <si>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</si>
  <si>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</si>
  <si>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</si>
  <si>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Pokladní hotovost</t>
  </si>
  <si>
    <t>Pohledávky za bankami</t>
  </si>
  <si>
    <t>Pohledávky za klienty a jinými nebankovními subjekty</t>
  </si>
  <si>
    <t>Akcie, podílové listy a ostatní podíly</t>
  </si>
  <si>
    <t>Dlouhodobý nehmotný majetek</t>
  </si>
  <si>
    <t>Dlouhodobý hmotný majetek</t>
  </si>
  <si>
    <t>Ostatní aktiva</t>
  </si>
  <si>
    <t>Náklady a příjmy příštích období</t>
  </si>
  <si>
    <t>Závazky vůči bankám</t>
  </si>
  <si>
    <t>Závazky vůči klientům a jiným nebankovním subjektům</t>
  </si>
  <si>
    <t>Ostatní pasiva</t>
  </si>
  <si>
    <t>Výnosy a výdaje příštích období</t>
  </si>
  <si>
    <t>Rezervy</t>
  </si>
  <si>
    <t>Základní kapitál</t>
  </si>
  <si>
    <t>Rezervní fondy a ostatní fondy ze zisku</t>
  </si>
  <si>
    <t>Ostatní kapitálové fondy</t>
  </si>
  <si>
    <t>Nerozdělený zisk z předchozích období</t>
  </si>
  <si>
    <t>Zisk za účetní období po zdanění</t>
  </si>
  <si>
    <t>Patria Finance, a.s.</t>
  </si>
  <si>
    <t>NE</t>
  </si>
  <si>
    <t>ANO</t>
  </si>
  <si>
    <t>Ano</t>
  </si>
  <si>
    <r>
      <t xml:space="preserve">(**)  Odkaz ve sloupci c) šablony EU I CC2 bude propojen s odkazem uvedeným ve sloupci b) šablony EU I CC1.01 - viz </t>
    </r>
    <r>
      <rPr>
        <sz val="10"/>
        <color rgb="FFFF0000"/>
        <rFont val="Arial"/>
        <family val="2"/>
        <charset val="238"/>
      </rPr>
      <t>příloha VII (Pokyny k šablonám), bod 10 ITS k výkaznictví a uveřejňování investičními podniky</t>
    </r>
    <r>
      <rPr>
        <sz val="10"/>
        <rFont val="Arial"/>
        <family val="2"/>
      </rPr>
      <t>.</t>
    </r>
  </si>
  <si>
    <t>V rámci skupiny KBC je aplikován jednotný maximální  poměr mezi základní mzdou a variabilní odměnou, a to v závislosti na výši základní roční odměny následujícím způsobem:
100% z pevné roční odměny pro případy, kdy pevná složka odměny nepřekročí 50.000 EUR
50.000 EUR pro případy, kdy je pevná složka odměny mezi 50.000 a 100.000 EUR
50% z pevné roční odměny pro případy, kdy pevná složka odměny překročí 100.000 EUR</t>
  </si>
  <si>
    <t>Zásady a postupy odměňování vybraných pracovníků upravuje vnitřní předpis Pravidla remunerační politiky, který byl schválen dozorčí radou Společnosti na základě materiálu předloženého výborem pro odměňování a personální otázky (Nomination and Remuneration Committee; NRC).
Pro účely pravidel odměňování se odměnou rozumí mzda (z pracovní smlouvy), odměna (ze smlouvy o výkonu funkce) a obdobné přímé či nepřímé příjmy a výhody zaměstnance, spojené s jeho profesní činností pro instituci.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zaměstnance, posouzení váhy pracovní pozice, odměňovací praxe na pracovním trhu, dovedností a výkonnosti a jsou v souladu s dlouhodobými zájmy akcionářů a ziskovostí Společnosti jako celku, a současně zohledňují celková rizika a ceny kapitálu.
Výkonnost zaměstnanců se měří prostřednictvím procesu hodnocení výkonnosti. Tento proces počíná stanovením cílů na příslušný rok, pokračuje trvalou zpětnou vazbou v průběhu roku a konečným formálním vyhodnocením na konci roku. Každý zaměstnanec má příležitost formulovat vlastní hodnocení a získat zpětnou vazbu třetích stran. Poté se hodnotí dosažení cílů a výkonnost každého zaměstnance jak na individuální úrovni, tak na úrovni obchodní jednotky, pomocí kalibračního mechanismu, jako je relativní měření výkonnosti, aby bylo možné porovnávat zaměstnance s kolegy na stejné úrovni v rámci téhož obchodního útvaru. Výsledek tohoto hodnocení výkonnosti má dopad na výsledné odměny zaměstnanců.
Veškeré programy odměňování mají stanoveno nepřekročitelné maximum celkového ročního variabilního odměňování.</t>
  </si>
  <si>
    <t>Společnost schválila Politiku odměňování, která je platná v rámci ČSOB skupiny a která ukládá, aby systémy odměňování (včetně podmínek přidělování a vyplácení odměn) byly genderově neutrální a respektovaly zásadu stejné odměny pro muže a ženy za stejnou práci nebo práci stejné hodnoty.</t>
  </si>
  <si>
    <t>12 .</t>
  </si>
  <si>
    <t>3 .</t>
  </si>
  <si>
    <t>4 .</t>
  </si>
  <si>
    <t>5 .</t>
  </si>
  <si>
    <t>6 .</t>
  </si>
  <si>
    <t>7 .</t>
  </si>
  <si>
    <t>8 .</t>
  </si>
  <si>
    <t>9 .</t>
  </si>
  <si>
    <t>10 .</t>
  </si>
  <si>
    <t>11 .</t>
  </si>
  <si>
    <t>V roce 2021 byla variabilní odměna založena zejména na těchto cílech:
 - Udržitelný zisk skupiny ČSOB upravený o rizika
 - Individuální cíle stanovené na úrovni jednotlivce obsahující také specifické cíle zaměřené na řádné řízení rizik
 - Specifický cíl stanovený na úrovni jednotlivce zaměřený na oblast udržitelnosti</t>
  </si>
  <si>
    <t xml:space="preserve">Společnost využívá v některých přípacech virtuální investiční certifikáty (VIC) jako nástroj pohyblivé složky odměny. VIC je nepeněžní nástroj, který je z 50% navázán na vývoj ceny akcií KBC a z 50% na vývoj EVA skupiny ČSOB. VIC opravňuje držitele k přeměně certifikátu na hotovost po uplynutí doby, na kterou je VIC odložen a zadržen. VIC je navázán na plnění cílů, což umožňuje vzít v úvahu výkonnost v přímé vazbě na rizika. </t>
  </si>
  <si>
    <t>V případě generálního ředitele nebo ostatních risk-takers se 50 % nebo 60 % pohyblivé složky v závislosti na její výši odkládá na dobu 5 let.</t>
  </si>
  <si>
    <t xml:space="preserve">Limity rizika, tzv. „Risk gateways“ jsou nastaveny jako kvantitavní měřítko výkonnosti upravené o rizikový faktor. Tyto Risk gateways se skládají z interních a legislativních omezení,
která určují, jestli vyplatit pohyblivou složku odměny nebo jestli je možné uvolnit odložené částky. Tyto podmínky stanovuje Remunerační politika skupiny ČSOB. </t>
  </si>
  <si>
    <t xml:space="preserve">Společnost sleduje svoje expozice jak na bázi individuální, tak na bázi ekonomicky spjatých skupin. Společnost si v rámci svých vnitřních předpisů stanovila limity pro expozice na jednu ekonomicky spjatou skupinu. </t>
  </si>
  <si>
    <t>Na pozici vedoucích zaměstnanců jsou nejčastěji vybíráni zaměstnanci z interních zdrojů, u kterých představenstvo prověřilo jejich odborné znalosti, zkušenost a důvěryhodnost. V případě, kdy je na vedoucí pozici přijat zaměstnanec, který dříve ve společnosti nepůsobil, prokazuje tento zaměstnanec znalosti a zkušenosti svou předchozí relevantní praxí a dále v rámci pohovoru, a svoji důvěryhodnost vedle výpisu z rejstříku trestů také podpisem čestného prohlášení.</t>
  </si>
  <si>
    <t xml:space="preserve">Likviditní riziko Společnosti je monitorováno a řízeno na denní bázi. Společnost řídí zejména soulad mezi splatnostmi aktiv a pasiv. Závazkům Společnosti odpovídají aktiva ve stejném pásmu splatnosti tak, aby Společnost minimalizovala riziko likvidity. Plánování dlouhodobé likvidity vychází především ze strategie řízení rizik „Risk Appetite Statement“, která reflektuje rizika a definuje hranice, jež je Společnost ochotna podstupovat a dále z ročního plánovacího procesu „Aligned Planning Cycle“, který reflektuje obchodní cíle a záměry Společnosti, jež souvisejí s potřebou likvidity.
V rámci „Risk Appetite Statement“ má Společnost nastaven ukazatel „KRI“ („key risk indicator“) na průběžné monitorování likvidity, řízení budoucího cash-flow a potřebných finančních zdrojů.
Společnost udržuje svoje  likvidní aktiva na přinejmenším a třetině požadavků dle fixních režijních nákladů. </t>
  </si>
  <si>
    <t>Kapitálová přiměřenost je jedním z ukazatelů finanční síly a stability instituce. Jedním z rizik, které jsou spojené s kapitálovou přiměřeností (neboli také solventností) je riziko, že by kapitálová základna Společnosti mohla klesnout pod přijatelnou úroveň. V praxi to znamená ověřování úrovně kapitálové přiměřenosti oproti příslušným minimálním regulatorním požadavkům a její aktivní řízení. Struktura a minimální úroveň kapitálu Skupiny je dána politikou KBC (KBC Group Capital Adequacy Policy), která stanoví, že stoprocentní dceřiné společnosti ve Skupině drží kapitál na úrovni regulatorního minima (jinými slovy, kapitálové polštáře jsou drženy až na úrovni skupiny KBC).  Regulatorní požadavky na minimální výši kapitálové přiměřenosti byly v průběhu celého roku 2021 a 2020 s dostatečnou rezervou splněny. Tato skutečnost potvrzuje velmi silnou kapitálovou pozici Společnosti. Mezi hlavní cíle řízení kapitálu a kapitálové přiměřenosti Společnosti patří zajištění souladu s externě uloženými požadavky na kapitál, jeho strukturou a výší.</t>
  </si>
  <si>
    <t>Patria vyjadřuje svou ochotu podstupovat rizika podle hlavních typů rizik, tak, jak jsou definovány v mapě rizik KBC. Přípustná míra akceptace rizika odráží názor představenstva na podstupování rizika v souladu s požadovaným výnosem a je považován za platný pro období 2021–2023.  Představenstvo Patrie schválilo Risk appetite statement, tento dokument uvádí rizikové indikátory, jejichž prostřednictvím se ochota podstupovat rizika převádí do každodenního řízení rizik, pro které jsou v Patria Limit Book definovány a udržovány konkrétní cíle a limity (definující konkrétní rizikové hrací pole podle základního scénáře APC "aligned planning cycle"). Patria přizpůsobuje svůj rizikový apetit vůči ČSOB a skupině KBC tak,  aby Skupinu ČSOB nevystavovala rozsáhlému riziku.</t>
  </si>
  <si>
    <r>
      <t xml:space="preserve">Společnost řídí svoje kapitálové požadavky podle postupů stanovených v IFR, tedy sleduje tři ukazatele pro stanovení kapitálových požadavků (trvalý minimální, podle fixních režijních nákladů a vypočtený podle K-faktorů). V případě výpočtu dle K-faktorů sleduje Společnost tři hlavní rizika - riziko pro podnik, pro trh a pro zákazníka. 
</t>
    </r>
    <r>
      <rPr>
        <u/>
        <sz val="11"/>
        <color rgb="FF000000"/>
        <rFont val="Calibri"/>
        <family val="2"/>
        <charset val="238"/>
        <scheme val="minor"/>
      </rPr>
      <t>Riziko pro podnik</t>
    </r>
    <r>
      <rPr>
        <sz val="11"/>
        <color rgb="FF000000"/>
        <rFont val="Calibri"/>
        <family val="2"/>
        <scheme val="minor"/>
      </rPr>
      <t xml:space="preserve"> - V případě rizika pro podnik je Společnost vystavena zejména úvěrovému riziku. Úvěrové riziko představuje riziko možné ztráty plynoucí z neplnění smluvní povinnosti ze strany povinné (tj. dlužníka, ručitele, smluvního partnera v obchodních vztazích nebo emitenta dluhového cenného papíru) v důsledku platební neschopnosti nebo nedostatku vůle splácet. Úvěrové riziko z půjček cenných papírů je minimalizováno zajišťovacím převodem práv k podkladovým cenným papírům (popř. vlastnictvím podkladových cenných papírů v období existence dohody o koupi a zpětném prodeji cenných papírů). Společnost dále snižuje úvěrové riziko tím, že uzavírá úvěrové obchody pouze s vybranou skupinou protistran, které splňují stanovená kritéria Společnosti nebo Společnost požaduje od klientů nebo protistran dodání finančních prostředků nebo cenných papírů před přijetím objednávky. Dále je úvěrové riziko spojeno s poskytováním půjček klientům v rámci margin trading aktivit. Pohledávky z poskytnutých půjček jsou zajišťovány prostřednictvím zřízení vlastnického práva k cenným papírům, které jsou z prostředků poskytnuté půjčky pořizovány. Celkový objem takto poskytnutých půjček je limitován rozhodnutím kreditního výboru Společnosti a vyhodnocením dalších individuálních rizikových faktorů zákazníka a zajišťovacího instrumentu. 
</t>
    </r>
    <r>
      <rPr>
        <u/>
        <sz val="11"/>
        <color rgb="FF000000"/>
        <rFont val="Calibri"/>
        <family val="2"/>
        <charset val="238"/>
        <scheme val="minor"/>
      </rPr>
      <t xml:space="preserve">Riziko pro trh </t>
    </r>
    <r>
      <rPr>
        <sz val="11"/>
        <color rgb="FF000000"/>
        <rFont val="Calibri"/>
        <family val="2"/>
        <charset val="238"/>
        <scheme val="minor"/>
      </rPr>
      <t xml:space="preserve">- Společnost je vystavena tržním rizikům. Tato tržní rizika vyplývají z otevřených pozic v oblasti úrokových a měnových produktů a majetkových cenných papírů, které podléhají všeobecným i specifickým pohybům trhu. Představenstvo určuje limity přijatelného rizika, které jsou každodenně sledovány. Tyto limity byly schváleny KBC. Společnost není významným způsobem vystavena úrokovému riziku, protože většina úročených aktiv a pasiv je splatná do 3 měsíců. Měnové riziko Společnosti je výrazně limitováno, protože Společnost nemá výraznou otevřenou pozici v cizí měně. </t>
    </r>
    <r>
      <rPr>
        <sz val="11"/>
        <color rgb="FF000000"/>
        <rFont val="Calibri"/>
        <family val="2"/>
        <scheme val="minor"/>
      </rPr>
      <t xml:space="preserve">
</t>
    </r>
    <r>
      <rPr>
        <u/>
        <sz val="11"/>
        <color rgb="FF000000"/>
        <rFont val="Calibri"/>
        <family val="2"/>
        <charset val="238"/>
        <scheme val="minor"/>
      </rPr>
      <t>Riziko pro zákazníka</t>
    </r>
    <r>
      <rPr>
        <sz val="11"/>
        <color rgb="FF000000"/>
        <rFont val="Calibri"/>
        <family val="2"/>
        <scheme val="minor"/>
      </rPr>
      <t xml:space="preserve"> - Činnost Společnosti zahrnuje oblast podnikání obchodníka s cennými papíry, ze kterého lze v případě problémů předpokládat vznik újmy zákazníkům. Společnost přijala řadu vnitřních předpisů, které upravují pravidla vnitřní kontroly a ochrany zákaznického majetku. V účetním systému existuje Společnost zákaznická aktiva a pasiva na účtech odlišných od vlastního majetku a závazků Společnosti. Peněžní prostředky a investiční nástroje zákazníků jsou vedeny odděleně od vlastních, jsou zřízeny zvláštní bankovní a majetkové účty. Každému jednotlivému klientovi je v systému přiřazen evidenční účet se specifickým unikátním číselným označením, které zamezuje evidenci aktiv pod nesprávným zákazníkem. Back-office systém obsahuje detailní informaci o bankovních institucích a depozitářích, na jejichž účtech jsou aktiva zákazníků vedena. Společnost implementovala do svých interních směrnic požadavky na evidenci investičních nástrojů upravené zákonem č. 256/2004 Sb. o podnikání na kapitálovém trhu. Na základě těchto směrnic jsou náležitě odděleny vlastní investiční nástroje Společnosti od spravovaných klientských aktiv, dále jsou prováděny rekonciliace.</t>
    </r>
  </si>
  <si>
    <t xml:space="preserve">Patria Finance, a.s. </t>
  </si>
  <si>
    <t>soukromá investice</t>
  </si>
  <si>
    <t>kmenové akcie</t>
  </si>
  <si>
    <t>Pohyblivá dividenda</t>
  </si>
  <si>
    <t>Nekonvertibilní</t>
  </si>
  <si>
    <t>IF G1:  Funkce zastávané v orgánech jiných právnických osob členy vedoucího orgánu OCP</t>
  </si>
  <si>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</si>
  <si>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t>dynamická tabulka - počet řádků se přizpůsobí podle počtu členů vedoucího orgánu OCP</t>
  </si>
  <si>
    <t>Funkce zastávané v orgánech jiných právnických osob jednotlivými členy vedoucího orgánu OCP:</t>
  </si>
  <si>
    <t>Počet funkcí</t>
  </si>
  <si>
    <t>Člen vedoucího orgánu - titul, jméno, příjmení, funkce</t>
  </si>
  <si>
    <t>Ing. Tomáš Jaroš, Generální ředitel</t>
  </si>
  <si>
    <t>Ing. Filip Kubů, Finanční a provozní ředitel</t>
  </si>
  <si>
    <t>Mgr. Martin Helmich, Ředitel IT</t>
  </si>
  <si>
    <t>Jiří Vévoda, Předseda Dozorčí rady</t>
  </si>
  <si>
    <t>Heléne Goessaert, člen Dozorčí rady</t>
  </si>
  <si>
    <t>Tomáš Novák, člen Dozorčí rady</t>
  </si>
  <si>
    <t>CZ0008036084</t>
  </si>
  <si>
    <t>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</si>
</sst>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 #,##0_-;_-* &quot;-&quot;??_-;_-@_-"/>
    <numFmt numFmtId="166" formatCode="_-* #,##0.00\ _K_č_-;\-* #,##0.00\ _K_č_-;_-* &quot;-&quot;??\ _K_č_-;_-@_-"/>
    <numFmt numFmtId="167" formatCode="_(* #,##0_);_(* \(#,##0\);_(* &quot;-&quot;??_);_(@_)"/>
    <numFmt numFmtId="168" formatCode="0.0%"/>
  </numFmts>
  <fonts count="66">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vertAlign val="superscript"/>
      <sz val="10"/>
      <color rgb="FF00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F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sz val="10"/>
      <color rgb="FFFF0000"/>
      <name val="Arial"/>
      <family val="2"/>
      <charset val="238"/>
    </font>
    <font>
      <sz val="21"/>
      <color rgb="FF202124"/>
      <name val="Inherit"/>
    </font>
    <font>
      <u/>
      <sz val="11"/>
      <color rgb="FF000000"/>
      <name val="Calibri"/>
      <family val="2"/>
      <charset val="238"/>
      <scheme val="minor"/>
    </font>
    <font>
      <sz val="11"/>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s>
  <cellStyleXfs count="13">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164" fontId="19" fillId="0" borderId="0" applyFont="0" applyFill="0" applyBorder="0" applyAlignment="0" applyProtection="0"/>
  </cellStyleXfs>
  <cellXfs count="516">
    <xf numFmtId="0" fontId="0" fillId="0" borderId="0" xfId="0"/>
    <xf numFmtId="0" fontId="1" fillId="0" borderId="0" xfId="0" applyFont="1"/>
    <xf numFmtId="0" fontId="0" fillId="0" borderId="0" xfId="0" applyBorder="1"/>
    <xf numFmtId="0" fontId="0" fillId="0" borderId="0" xfId="0" applyFill="1"/>
    <xf numFmtId="0" fontId="0" fillId="0" borderId="0" xfId="0" applyFont="1" applyBorder="1"/>
    <xf numFmtId="0" fontId="3" fillId="0" borderId="1" xfId="3" applyFont="1" applyFill="1" applyBorder="1" applyAlignment="1">
      <alignment vertical="center"/>
    </xf>
    <xf numFmtId="49" fontId="0" fillId="0" borderId="0" xfId="0" applyNumberFormat="1" applyAlignment="1">
      <alignment horizontal="center" vertical="center"/>
    </xf>
    <xf numFmtId="0" fontId="5" fillId="0" borderId="0" xfId="3" applyAlignment="1"/>
    <xf numFmtId="0" fontId="5" fillId="0" borderId="0" xfId="3" applyFill="1" applyBorder="1" applyAlignment="1"/>
    <xf numFmtId="0" fontId="2" fillId="0" borderId="0" xfId="3" applyFont="1" applyFill="1" applyBorder="1" applyAlignment="1"/>
    <xf numFmtId="0" fontId="14" fillId="0" borderId="0" xfId="3" applyFont="1" applyFill="1" applyBorder="1" applyAlignment="1">
      <alignment vertical="center" wrapText="1"/>
    </xf>
    <xf numFmtId="0" fontId="4" fillId="0" borderId="1" xfId="3" applyFont="1" applyFill="1" applyBorder="1" applyAlignment="1">
      <alignment vertical="center"/>
    </xf>
    <xf numFmtId="0" fontId="13" fillId="0" borderId="1" xfId="3" applyFont="1" applyFill="1" applyBorder="1" applyAlignment="1">
      <alignment vertical="center"/>
    </xf>
    <xf numFmtId="0" fontId="0" fillId="6" borderId="0" xfId="0" applyFill="1"/>
    <xf numFmtId="0" fontId="19" fillId="0" borderId="0" xfId="0" applyFont="1"/>
    <xf numFmtId="0" fontId="20" fillId="0" borderId="0" xfId="10" applyFont="1"/>
    <xf numFmtId="0" fontId="22" fillId="0" borderId="0" xfId="9" applyFont="1" applyBorder="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28" fillId="0" borderId="0" xfId="0" applyFont="1"/>
    <xf numFmtId="0" fontId="28" fillId="6" borderId="0" xfId="0" applyFont="1" applyFill="1"/>
    <xf numFmtId="0" fontId="0" fillId="6" borderId="0" xfId="0" applyFill="1" applyAlignment="1">
      <alignment vertical="top"/>
    </xf>
    <xf numFmtId="0" fontId="20" fillId="6" borderId="0" xfId="0" applyFont="1" applyFill="1"/>
    <xf numFmtId="0" fontId="32" fillId="6" borderId="0" xfId="0" applyFont="1" applyFill="1"/>
    <xf numFmtId="0" fontId="34" fillId="6" borderId="0" xfId="11" applyFill="1"/>
    <xf numFmtId="0" fontId="31" fillId="6" borderId="0" xfId="0" applyFont="1" applyFill="1" applyBorder="1" applyAlignment="1">
      <alignment horizontal="center" vertical="top" wrapText="1"/>
    </xf>
    <xf numFmtId="0" fontId="30" fillId="6" borderId="0" xfId="0" applyFont="1" applyFill="1" applyBorder="1" applyAlignment="1">
      <alignment horizontal="center" vertical="top" wrapText="1"/>
    </xf>
    <xf numFmtId="0" fontId="20" fillId="6" borderId="0" xfId="3" applyFont="1" applyFill="1" applyBorder="1" applyAlignment="1"/>
    <xf numFmtId="0" fontId="36" fillId="6" borderId="0" xfId="3" applyFont="1" applyFill="1" applyBorder="1" applyAlignment="1">
      <alignment vertical="center" wrapText="1"/>
    </xf>
    <xf numFmtId="0" fontId="29" fillId="6" borderId="1" xfId="3" applyFont="1" applyFill="1" applyBorder="1" applyAlignment="1">
      <alignment vertical="center"/>
    </xf>
    <xf numFmtId="0" fontId="3" fillId="0" borderId="1" xfId="3" applyFont="1" applyFill="1" applyBorder="1" applyAlignment="1">
      <alignment vertical="center" wrapText="1"/>
    </xf>
    <xf numFmtId="49" fontId="0" fillId="0" borderId="0" xfId="0" applyNumberFormat="1" applyAlignment="1">
      <alignment horizontal="left" vertical="center"/>
    </xf>
    <xf numFmtId="0" fontId="40" fillId="0" borderId="0" xfId="9" applyFont="1" applyBorder="1" applyAlignment="1">
      <alignment horizontal="left" vertical="center"/>
    </xf>
    <xf numFmtId="0" fontId="41" fillId="0" borderId="0" xfId="9" applyFont="1" applyBorder="1" applyAlignment="1">
      <alignment horizontal="left" vertical="center"/>
    </xf>
    <xf numFmtId="0" fontId="20" fillId="0" borderId="0" xfId="0" applyFont="1"/>
    <xf numFmtId="0" fontId="21" fillId="0" borderId="0" xfId="9" applyFont="1" applyBorder="1" applyAlignment="1">
      <alignment vertical="center"/>
    </xf>
    <xf numFmtId="0" fontId="16" fillId="7" borderId="8" xfId="3" applyFont="1" applyFill="1" applyBorder="1" applyAlignment="1">
      <alignment horizontal="center" vertical="center"/>
    </xf>
    <xf numFmtId="0" fontId="39" fillId="0" borderId="0" xfId="9" applyFont="1" applyBorder="1" applyAlignment="1">
      <alignment horizontal="left" vertical="center"/>
    </xf>
    <xf numFmtId="0" fontId="1" fillId="7" borderId="2" xfId="0" applyFont="1" applyFill="1" applyBorder="1" applyAlignment="1">
      <alignment vertical="top"/>
    </xf>
    <xf numFmtId="0" fontId="0" fillId="7" borderId="4" xfId="0" applyFont="1"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Border="1" applyAlignment="1">
      <alignment vertical="center" wrapText="1"/>
    </xf>
    <xf numFmtId="0" fontId="0" fillId="0" borderId="0" xfId="0" applyFont="1"/>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0" fillId="0" borderId="0" xfId="0" applyFont="1" applyFill="1"/>
    <xf numFmtId="0" fontId="27" fillId="0" borderId="0" xfId="0" applyFont="1" applyAlignment="1">
      <alignment wrapText="1"/>
    </xf>
    <xf numFmtId="0" fontId="27" fillId="0" borderId="0" xfId="0" applyFont="1" applyAlignment="1"/>
    <xf numFmtId="0" fontId="0" fillId="0" borderId="1" xfId="0" applyFont="1" applyBorder="1"/>
    <xf numFmtId="0" fontId="45" fillId="6" borderId="0" xfId="0" applyFont="1" applyFill="1"/>
    <xf numFmtId="0" fontId="0" fillId="6" borderId="0" xfId="0" applyFont="1" applyFill="1"/>
    <xf numFmtId="0" fontId="35" fillId="0" borderId="0" xfId="0" applyFont="1" applyFill="1" applyBorder="1" applyAlignment="1">
      <alignment horizontal="left"/>
    </xf>
    <xf numFmtId="0" fontId="20" fillId="6" borderId="0" xfId="0" applyFont="1" applyFill="1" applyBorder="1"/>
    <xf numFmtId="0" fontId="20" fillId="6" borderId="0" xfId="0" applyFont="1" applyFill="1" applyAlignment="1">
      <alignment vertical="top"/>
    </xf>
    <xf numFmtId="0" fontId="20" fillId="6" borderId="0" xfId="0" applyFont="1" applyFill="1" applyAlignment="1">
      <alignment horizontal="left"/>
    </xf>
    <xf numFmtId="0" fontId="15" fillId="7" borderId="1" xfId="3" applyFont="1" applyFill="1" applyBorder="1" applyAlignment="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Font="1" applyBorder="1" applyAlignment="1">
      <alignment horizontal="left" vertical="top" wrapText="1"/>
    </xf>
    <xf numFmtId="0" fontId="29" fillId="6" borderId="0" xfId="0" applyFont="1" applyFill="1" applyBorder="1" applyAlignment="1">
      <alignment horizontal="left" vertical="center" wrapText="1" indent="1"/>
    </xf>
    <xf numFmtId="0" fontId="29" fillId="6" borderId="0" xfId="0" applyFont="1" applyFill="1" applyBorder="1" applyAlignment="1">
      <alignment horizontal="left" vertical="center" wrapText="1"/>
    </xf>
    <xf numFmtId="0" fontId="20" fillId="6" borderId="0" xfId="0" applyFont="1" applyFill="1" applyBorder="1" applyAlignment="1">
      <alignment wrapText="1"/>
    </xf>
    <xf numFmtId="0" fontId="0" fillId="0" borderId="0" xfId="0" applyFont="1" applyFill="1"/>
    <xf numFmtId="49" fontId="1" fillId="0" borderId="0" xfId="0" applyNumberFormat="1" applyFont="1" applyFill="1" applyBorder="1" applyAlignment="1">
      <alignment horizontal="left" vertical="center"/>
    </xf>
    <xf numFmtId="0" fontId="47" fillId="0" borderId="0" xfId="10" applyFont="1"/>
    <xf numFmtId="0" fontId="0" fillId="0" borderId="0" xfId="0" applyAlignment="1">
      <alignment wrapText="1"/>
    </xf>
    <xf numFmtId="0" fontId="20" fillId="0" borderId="0" xfId="10" applyFont="1" applyAlignment="1"/>
    <xf numFmtId="0" fontId="49" fillId="0" borderId="0" xfId="0" applyFont="1" applyAlignment="1">
      <alignment horizontal="center" vertical="center" wrapText="1"/>
    </xf>
    <xf numFmtId="0" fontId="49" fillId="0" borderId="0" xfId="0" applyFont="1" applyAlignment="1">
      <alignment horizontal="center"/>
    </xf>
    <xf numFmtId="0" fontId="49" fillId="0" borderId="0" xfId="0" applyFont="1" applyBorder="1" applyAlignment="1">
      <alignment horizontal="center" vertical="center" wrapText="1"/>
    </xf>
    <xf numFmtId="0" fontId="14" fillId="0" borderId="0" xfId="3" applyFont="1" applyFill="1" applyBorder="1" applyAlignment="1">
      <alignment vertical="center"/>
    </xf>
    <xf numFmtId="0" fontId="51" fillId="0" borderId="0" xfId="0" applyFont="1"/>
    <xf numFmtId="0" fontId="52" fillId="8" borderId="0" xfId="9" applyFont="1" applyFill="1" applyBorder="1" applyAlignment="1">
      <alignment horizontal="left" vertical="center"/>
    </xf>
    <xf numFmtId="0" fontId="54"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Border="1" applyAlignment="1">
      <alignment vertical="center"/>
    </xf>
    <xf numFmtId="0" fontId="16" fillId="7" borderId="24" xfId="3" applyFont="1" applyFill="1" applyBorder="1" applyAlignment="1">
      <alignment horizontal="center" vertical="center"/>
    </xf>
    <xf numFmtId="0" fontId="1" fillId="7" borderId="24" xfId="0" applyFont="1" applyFill="1" applyBorder="1" applyAlignment="1">
      <alignment vertical="center" wrapText="1"/>
    </xf>
    <xf numFmtId="0" fontId="0" fillId="7" borderId="25"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Border="1" applyAlignment="1">
      <alignment horizontal="right" vertical="center" wrapText="1"/>
    </xf>
    <xf numFmtId="0" fontId="16" fillId="0" borderId="0" xfId="3" applyFont="1" applyFill="1" applyBorder="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33" fillId="7" borderId="20" xfId="0" applyFont="1" applyFill="1" applyBorder="1" applyAlignment="1">
      <alignment horizontal="center" vertical="center" wrapText="1"/>
    </xf>
    <xf numFmtId="0" fontId="16" fillId="7" borderId="4" xfId="3" applyFont="1" applyFill="1" applyBorder="1" applyAlignment="1">
      <alignment horizontal="center"/>
    </xf>
    <xf numFmtId="0" fontId="15" fillId="7" borderId="27" xfId="3" applyFont="1" applyFill="1" applyBorder="1" applyAlignment="1">
      <alignment horizontal="center" vertical="center" wrapText="1"/>
    </xf>
    <xf numFmtId="0" fontId="3" fillId="0" borderId="28" xfId="3" applyFont="1" applyFill="1" applyBorder="1" applyAlignment="1">
      <alignment horizontal="center" vertical="center" wrapText="1"/>
    </xf>
    <xf numFmtId="0" fontId="13" fillId="0" borderId="21" xfId="3" applyFont="1" applyFill="1" applyBorder="1" applyAlignment="1">
      <alignment vertical="center" wrapText="1"/>
    </xf>
    <xf numFmtId="0" fontId="3" fillId="0" borderId="29" xfId="3" applyFont="1" applyFill="1" applyBorder="1" applyAlignment="1">
      <alignment horizontal="center" vertical="center" wrapText="1"/>
    </xf>
    <xf numFmtId="0" fontId="13" fillId="0" borderId="30" xfId="3" applyFont="1" applyFill="1" applyBorder="1" applyAlignment="1">
      <alignment vertical="center" wrapText="1"/>
    </xf>
    <xf numFmtId="0" fontId="3" fillId="0" borderId="31" xfId="3" applyFont="1" applyFill="1" applyBorder="1" applyAlignment="1">
      <alignment vertical="center"/>
    </xf>
    <xf numFmtId="0" fontId="3" fillId="0" borderId="32" xfId="3" applyFont="1" applyFill="1" applyBorder="1" applyAlignment="1">
      <alignment horizontal="center" vertical="center" wrapText="1"/>
    </xf>
    <xf numFmtId="0" fontId="3" fillId="0" borderId="34" xfId="3" applyFont="1" applyFill="1" applyBorder="1" applyAlignment="1">
      <alignment horizontal="center" vertical="center" wrapText="1"/>
    </xf>
    <xf numFmtId="0" fontId="48" fillId="0" borderId="35" xfId="3" applyFont="1" applyFill="1" applyBorder="1" applyAlignment="1">
      <alignment vertical="center" wrapText="1"/>
    </xf>
    <xf numFmtId="0" fontId="15" fillId="7" borderId="29" xfId="3" applyFont="1" applyFill="1" applyBorder="1" applyAlignment="1">
      <alignment horizontal="center" vertical="center" wrapText="1"/>
    </xf>
    <xf numFmtId="0" fontId="3" fillId="0" borderId="30" xfId="3" applyFont="1" applyFill="1" applyBorder="1" applyAlignment="1">
      <alignment vertical="center"/>
    </xf>
    <xf numFmtId="0" fontId="3" fillId="0" borderId="38" xfId="3" applyFont="1" applyFill="1" applyBorder="1" applyAlignment="1">
      <alignment horizontal="center" vertical="center"/>
    </xf>
    <xf numFmtId="0" fontId="15" fillId="7" borderId="39" xfId="3" applyFont="1" applyFill="1" applyBorder="1" applyAlignment="1">
      <alignment horizontal="center" vertical="center" wrapText="1"/>
    </xf>
    <xf numFmtId="0" fontId="15" fillId="7" borderId="30" xfId="3" applyFont="1" applyFill="1" applyBorder="1" applyAlignment="1">
      <alignment vertical="center"/>
    </xf>
    <xf numFmtId="0" fontId="3" fillId="7" borderId="31" xfId="3" applyFont="1" applyFill="1" applyBorder="1" applyAlignment="1">
      <alignment horizontal="center" vertical="center"/>
    </xf>
    <xf numFmtId="0" fontId="15" fillId="7" borderId="32" xfId="3" applyFont="1" applyFill="1" applyBorder="1" applyAlignment="1">
      <alignment horizontal="center" vertical="center" wrapText="1"/>
    </xf>
    <xf numFmtId="0" fontId="3" fillId="7" borderId="38" xfId="3" applyFont="1" applyFill="1" applyBorder="1" applyAlignment="1">
      <alignment horizontal="center" vertical="center"/>
    </xf>
    <xf numFmtId="0" fontId="3" fillId="0" borderId="37" xfId="3" applyFont="1" applyFill="1" applyBorder="1" applyAlignment="1">
      <alignment horizontal="center" vertical="center"/>
    </xf>
    <xf numFmtId="0" fontId="11" fillId="7" borderId="2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3" fillId="0" borderId="38" xfId="3" applyFont="1" applyFill="1" applyBorder="1" applyAlignment="1">
      <alignment vertical="center"/>
    </xf>
    <xf numFmtId="0" fontId="4" fillId="0" borderId="38" xfId="3" applyFont="1" applyFill="1" applyBorder="1" applyAlignment="1">
      <alignment vertical="center" wrapText="1"/>
    </xf>
    <xf numFmtId="0" fontId="3" fillId="0" borderId="38" xfId="3" applyFont="1" applyFill="1" applyBorder="1" applyAlignment="1">
      <alignment vertical="center" wrapText="1"/>
    </xf>
    <xf numFmtId="0" fontId="0" fillId="7" borderId="27" xfId="0" applyFont="1" applyFill="1" applyBorder="1" applyAlignment="1">
      <alignment horizont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0" borderId="46" xfId="3" applyFont="1" applyFill="1" applyBorder="1" applyAlignment="1">
      <alignment horizontal="center" vertical="center" wrapText="1"/>
    </xf>
    <xf numFmtId="0" fontId="3" fillId="0" borderId="34" xfId="3" applyFont="1" applyFill="1" applyBorder="1" applyAlignment="1">
      <alignment horizontal="left" vertical="center" wrapText="1"/>
    </xf>
    <xf numFmtId="0" fontId="3" fillId="0" borderId="47" xfId="3"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8" xfId="0" applyFont="1" applyFill="1" applyBorder="1" applyAlignment="1">
      <alignment vertical="center"/>
    </xf>
    <xf numFmtId="0" fontId="16" fillId="7" borderId="48" xfId="0" applyFont="1" applyFill="1" applyBorder="1" applyAlignment="1">
      <alignment vertical="center"/>
    </xf>
    <xf numFmtId="0" fontId="16" fillId="7" borderId="22" xfId="0" applyFont="1" applyFill="1" applyBorder="1" applyAlignment="1">
      <alignment horizontal="center" vertical="center"/>
    </xf>
    <xf numFmtId="0" fontId="23" fillId="7" borderId="28" xfId="3" applyFont="1" applyFill="1" applyBorder="1" applyAlignment="1">
      <alignment horizontal="center" vertical="center" wrapText="1"/>
    </xf>
    <xf numFmtId="0" fontId="29" fillId="6" borderId="29" xfId="3" applyFont="1" applyFill="1" applyBorder="1" applyAlignment="1">
      <alignment horizontal="center" vertical="center" wrapText="1"/>
    </xf>
    <xf numFmtId="0" fontId="29" fillId="6" borderId="30" xfId="3" applyFont="1" applyFill="1" applyBorder="1" applyAlignment="1">
      <alignment vertical="center"/>
    </xf>
    <xf numFmtId="0" fontId="29" fillId="6" borderId="32" xfId="3" applyFont="1" applyFill="1" applyBorder="1" applyAlignment="1">
      <alignment horizontal="center" vertical="center" wrapText="1"/>
    </xf>
    <xf numFmtId="0" fontId="29" fillId="6" borderId="34" xfId="3" applyFont="1" applyFill="1" applyBorder="1" applyAlignment="1">
      <alignment horizontal="center" vertical="center" wrapText="1"/>
    </xf>
    <xf numFmtId="0" fontId="33" fillId="6" borderId="35" xfId="0" applyFont="1" applyFill="1" applyBorder="1" applyAlignment="1">
      <alignment vertical="center" wrapText="1"/>
    </xf>
    <xf numFmtId="0" fontId="20" fillId="7" borderId="4" xfId="0" applyFont="1" applyFill="1" applyBorder="1" applyAlignment="1">
      <alignment vertical="top"/>
    </xf>
    <xf numFmtId="49" fontId="1" fillId="7" borderId="29" xfId="1" applyNumberFormat="1" applyFont="1" applyFill="1" applyBorder="1" applyAlignment="1">
      <alignment horizontal="center" vertical="center"/>
    </xf>
    <xf numFmtId="49" fontId="1" fillId="7" borderId="30" xfId="1" applyNumberFormat="1" applyFont="1" applyFill="1" applyBorder="1" applyAlignment="1">
      <alignment horizontal="center" vertical="center"/>
    </xf>
    <xf numFmtId="49" fontId="1" fillId="7" borderId="31" xfId="1" applyNumberFormat="1" applyFont="1" applyFill="1" applyBorder="1" applyAlignment="1">
      <alignment horizontal="center" vertical="center" wrapText="1"/>
    </xf>
    <xf numFmtId="49" fontId="1" fillId="7" borderId="25" xfId="1" applyNumberFormat="1" applyFont="1" applyFill="1" applyBorder="1" applyAlignment="1">
      <alignment horizontal="center" vertical="center"/>
    </xf>
    <xf numFmtId="49" fontId="1" fillId="7" borderId="47" xfId="1" applyNumberFormat="1" applyFont="1" applyFill="1" applyBorder="1" applyAlignment="1">
      <alignment horizontal="center" vertical="center"/>
    </xf>
    <xf numFmtId="49" fontId="1" fillId="7" borderId="37" xfId="1" applyNumberFormat="1" applyFont="1" applyFill="1" applyBorder="1" applyAlignment="1">
      <alignment horizontal="center" vertical="center"/>
    </xf>
    <xf numFmtId="49" fontId="1" fillId="7" borderId="28" xfId="0" applyNumberFormat="1" applyFont="1" applyFill="1" applyBorder="1" applyAlignment="1">
      <alignment horizontal="center" vertical="center"/>
    </xf>
    <xf numFmtId="0" fontId="1" fillId="7" borderId="21" xfId="0" applyFont="1" applyFill="1" applyBorder="1"/>
    <xf numFmtId="0" fontId="1" fillId="7" borderId="22" xfId="0" applyFont="1" applyFill="1" applyBorder="1" applyAlignment="1">
      <alignment horizontal="center"/>
    </xf>
    <xf numFmtId="0" fontId="1" fillId="7" borderId="22" xfId="0" applyFont="1" applyFill="1" applyBorder="1"/>
    <xf numFmtId="0" fontId="1" fillId="7" borderId="21" xfId="0" applyFont="1" applyFill="1" applyBorder="1" applyAlignment="1">
      <alignment horizontal="center"/>
    </xf>
    <xf numFmtId="49" fontId="1" fillId="7" borderId="29" xfId="0" applyNumberFormat="1"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0" xfId="0" applyFont="1" applyFill="1" applyBorder="1" applyAlignment="1">
      <alignment horizontal="center" vertical="center"/>
    </xf>
    <xf numFmtId="0" fontId="1" fillId="7" borderId="31" xfId="0"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 fillId="7" borderId="35" xfId="0" applyNumberFormat="1" applyFont="1" applyFill="1" applyBorder="1" applyAlignment="1">
      <alignment horizontal="center" vertical="center" wrapText="1"/>
    </xf>
    <xf numFmtId="49" fontId="1" fillId="7" borderId="37" xfId="0" applyNumberFormat="1" applyFont="1" applyFill="1" applyBorder="1" applyAlignment="1">
      <alignment horizontal="center" vertical="center" wrapText="1"/>
    </xf>
    <xf numFmtId="0" fontId="0" fillId="0" borderId="29" xfId="0" applyFont="1" applyBorder="1"/>
    <xf numFmtId="0" fontId="0" fillId="0" borderId="30" xfId="0" applyFont="1" applyBorder="1"/>
    <xf numFmtId="0" fontId="0" fillId="0" borderId="31" xfId="0" applyFont="1" applyBorder="1"/>
    <xf numFmtId="0" fontId="0" fillId="0" borderId="32" xfId="0" applyFont="1" applyBorder="1"/>
    <xf numFmtId="0" fontId="0" fillId="0" borderId="38" xfId="0" applyFont="1" applyBorder="1"/>
    <xf numFmtId="0" fontId="0" fillId="0" borderId="34" xfId="0" applyFont="1" applyBorder="1"/>
    <xf numFmtId="0" fontId="0" fillId="0" borderId="35" xfId="0" applyFont="1" applyBorder="1"/>
    <xf numFmtId="0" fontId="0" fillId="0" borderId="37" xfId="0" applyFont="1" applyBorder="1"/>
    <xf numFmtId="0" fontId="23" fillId="0" borderId="1" xfId="3" applyFont="1" applyFill="1" applyBorder="1" applyAlignment="1">
      <alignment vertical="center" wrapText="1"/>
    </xf>
    <xf numFmtId="0" fontId="23" fillId="0" borderId="29" xfId="3" applyFont="1" applyFill="1" applyBorder="1" applyAlignment="1">
      <alignment horizontal="center" vertical="center" wrapText="1"/>
    </xf>
    <xf numFmtId="0" fontId="23" fillId="0" borderId="30" xfId="0" applyFont="1" applyBorder="1" applyAlignment="1">
      <alignment horizontal="left" vertical="center" indent="1"/>
    </xf>
    <xf numFmtId="0" fontId="23" fillId="0" borderId="32" xfId="3" applyFont="1" applyFill="1" applyBorder="1" applyAlignment="1">
      <alignment horizontal="center" vertical="center" wrapText="1"/>
    </xf>
    <xf numFmtId="0" fontId="23" fillId="0" borderId="1" xfId="0" applyFont="1" applyBorder="1" applyAlignment="1">
      <alignment horizontal="left" vertical="center" indent="1"/>
    </xf>
    <xf numFmtId="0" fontId="23" fillId="0" borderId="42" xfId="3" applyFont="1" applyFill="1" applyBorder="1" applyAlignment="1">
      <alignment horizontal="center" vertical="center" wrapText="1"/>
    </xf>
    <xf numFmtId="0" fontId="23" fillId="0" borderId="16" xfId="0" applyFont="1" applyBorder="1" applyAlignment="1">
      <alignment horizontal="left" vertical="center" indent="1"/>
    </xf>
    <xf numFmtId="0" fontId="23" fillId="0" borderId="44" xfId="3" applyFont="1" applyFill="1" applyBorder="1" applyAlignment="1">
      <alignment horizontal="center" vertical="center" wrapText="1"/>
    </xf>
    <xf numFmtId="0" fontId="23" fillId="0" borderId="6" xfId="0" applyFont="1" applyFill="1" applyBorder="1" applyAlignment="1">
      <alignment horizontal="left" vertical="center" indent="1"/>
    </xf>
    <xf numFmtId="0" fontId="23" fillId="0" borderId="1" xfId="0" applyFont="1" applyFill="1" applyBorder="1" applyAlignment="1">
      <alignment horizontal="left" vertical="center" indent="1"/>
    </xf>
    <xf numFmtId="0" fontId="23" fillId="0" borderId="34" xfId="3" applyFont="1" applyFill="1" applyBorder="1" applyAlignment="1">
      <alignment horizontal="center" vertical="center" wrapText="1"/>
    </xf>
    <xf numFmtId="0" fontId="23" fillId="0" borderId="35" xfId="0" applyFont="1" applyFill="1" applyBorder="1" applyAlignment="1">
      <alignment horizontal="left" vertical="center" indent="1"/>
    </xf>
    <xf numFmtId="0" fontId="0" fillId="0" borderId="0" xfId="3" applyFont="1" applyBorder="1" applyAlignment="1">
      <alignment vertical="center"/>
    </xf>
    <xf numFmtId="0" fontId="16" fillId="7" borderId="21" xfId="9" applyFont="1" applyFill="1" applyBorder="1" applyAlignment="1">
      <alignment horizontal="center" vertical="center" wrapText="1"/>
    </xf>
    <xf numFmtId="0" fontId="16" fillId="7" borderId="21" xfId="9" applyFont="1" applyFill="1" applyBorder="1" applyAlignment="1">
      <alignment horizontal="center" vertical="center"/>
    </xf>
    <xf numFmtId="0" fontId="16" fillId="7" borderId="23" xfId="9" applyFont="1" applyFill="1" applyBorder="1" applyAlignment="1">
      <alignment horizontal="center" vertical="center" wrapText="1"/>
    </xf>
    <xf numFmtId="0" fontId="16" fillId="7" borderId="22"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9"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Fill="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0" fontId="23" fillId="0" borderId="1" xfId="9" applyFont="1" applyFill="1" applyBorder="1" applyAlignment="1">
      <alignment horizontal="center" vertical="center"/>
    </xf>
    <xf numFmtId="0" fontId="23" fillId="0" borderId="1" xfId="9" applyFont="1" applyFill="1" applyBorder="1" applyAlignment="1">
      <alignment horizontal="left" vertical="center"/>
    </xf>
    <xf numFmtId="49" fontId="23" fillId="0" borderId="1" xfId="9" applyNumberFormat="1" applyFont="1" applyFill="1" applyBorder="1" applyAlignment="1">
      <alignment horizontal="left" vertical="center" wrapText="1"/>
    </xf>
    <xf numFmtId="0" fontId="19" fillId="0"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9" fillId="7" borderId="1" xfId="0" applyFont="1" applyFill="1" applyBorder="1" applyAlignment="1">
      <alignment horizontal="left" wrapText="1"/>
    </xf>
    <xf numFmtId="0" fontId="12" fillId="0" borderId="29" xfId="3" applyFont="1" applyFill="1" applyBorder="1" applyAlignment="1">
      <alignment horizontal="center" vertical="center" wrapText="1"/>
    </xf>
    <xf numFmtId="0" fontId="12" fillId="0" borderId="30" xfId="3" applyFont="1" applyFill="1" applyBorder="1" applyAlignment="1">
      <alignment vertical="center"/>
    </xf>
    <xf numFmtId="0" fontId="12" fillId="0" borderId="32" xfId="3" applyFont="1" applyFill="1" applyBorder="1" applyAlignment="1">
      <alignment horizontal="center" vertical="center" wrapText="1"/>
    </xf>
    <xf numFmtId="0" fontId="12" fillId="0" borderId="1" xfId="3" applyFont="1" applyFill="1" applyBorder="1" applyAlignment="1">
      <alignment vertical="center"/>
    </xf>
    <xf numFmtId="0" fontId="3" fillId="0" borderId="1" xfId="3" applyFont="1" applyFill="1" applyBorder="1" applyAlignment="1">
      <alignment horizontal="left" vertical="center" indent="1"/>
    </xf>
    <xf numFmtId="0" fontId="3" fillId="0" borderId="1" xfId="3" applyFont="1" applyFill="1" applyBorder="1" applyAlignment="1">
      <alignment horizontal="left" vertical="center" indent="2"/>
    </xf>
    <xf numFmtId="0" fontId="2" fillId="0" borderId="1" xfId="3" applyFont="1" applyFill="1" applyBorder="1" applyAlignment="1">
      <alignment horizontal="left" vertical="center" wrapText="1" indent="1"/>
    </xf>
    <xf numFmtId="0" fontId="2" fillId="0" borderId="38" xfId="3" applyFont="1" applyFill="1" applyBorder="1" applyAlignment="1">
      <alignment vertical="center"/>
    </xf>
    <xf numFmtId="0" fontId="3" fillId="0" borderId="1" xfId="3" applyFont="1" applyFill="1" applyBorder="1" applyAlignment="1">
      <alignment horizontal="left" vertical="center" wrapText="1" indent="1"/>
    </xf>
    <xf numFmtId="0" fontId="3" fillId="0" borderId="1" xfId="3" applyFont="1" applyFill="1" applyBorder="1" applyAlignment="1">
      <alignment horizontal="left" vertical="center" wrapText="1"/>
    </xf>
    <xf numFmtId="0" fontId="12" fillId="0" borderId="1" xfId="3" applyFont="1" applyFill="1" applyBorder="1" applyAlignment="1">
      <alignment vertical="center" wrapText="1"/>
    </xf>
    <xf numFmtId="0" fontId="3" fillId="0" borderId="1" xfId="3" applyFont="1" applyFill="1" applyBorder="1" applyAlignment="1">
      <alignment horizontal="left" vertical="center" wrapText="1" indent="2"/>
    </xf>
    <xf numFmtId="0" fontId="3" fillId="0" borderId="35" xfId="3" applyFont="1" applyFill="1" applyBorder="1" applyAlignment="1">
      <alignment horizontal="left" vertical="center" wrapText="1"/>
    </xf>
    <xf numFmtId="0" fontId="3" fillId="0" borderId="37" xfId="3" applyFont="1" applyFill="1" applyBorder="1" applyAlignment="1">
      <alignment vertical="center"/>
    </xf>
    <xf numFmtId="0" fontId="1" fillId="7" borderId="28"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15" fillId="6" borderId="30" xfId="0" applyFont="1" applyFill="1" applyBorder="1" applyAlignment="1">
      <alignment vertical="center" wrapText="1"/>
    </xf>
    <xf numFmtId="0" fontId="57" fillId="6" borderId="30" xfId="0" applyFont="1" applyFill="1" applyBorder="1" applyAlignment="1">
      <alignment vertical="center" wrapText="1"/>
    </xf>
    <xf numFmtId="0" fontId="57" fillId="5" borderId="30" xfId="0" applyFont="1" applyFill="1" applyBorder="1" applyAlignment="1">
      <alignment vertical="center" wrapText="1"/>
    </xf>
    <xf numFmtId="0" fontId="57" fillId="5" borderId="31" xfId="0" applyFont="1" applyFill="1" applyBorder="1" applyAlignment="1">
      <alignment vertical="center" wrapText="1"/>
    </xf>
    <xf numFmtId="0" fontId="0" fillId="6" borderId="32" xfId="0" applyFont="1" applyFill="1" applyBorder="1" applyAlignment="1">
      <alignment horizontal="center" vertical="top" wrapText="1"/>
    </xf>
    <xf numFmtId="0" fontId="15" fillId="6" borderId="1" xfId="0" applyFont="1" applyFill="1" applyBorder="1" applyAlignment="1">
      <alignment vertical="center" wrapText="1"/>
    </xf>
    <xf numFmtId="0" fontId="57" fillId="5" borderId="1" xfId="0" applyFont="1" applyFill="1" applyBorder="1" applyAlignment="1">
      <alignment vertical="center" wrapText="1"/>
    </xf>
    <xf numFmtId="0" fontId="57" fillId="6" borderId="1" xfId="0" applyFont="1" applyFill="1" applyBorder="1" applyAlignment="1">
      <alignment vertical="center" wrapText="1"/>
    </xf>
    <xf numFmtId="0" fontId="57" fillId="6" borderId="38" xfId="0" applyFont="1" applyFill="1" applyBorder="1" applyAlignment="1">
      <alignment vertical="center" wrapText="1"/>
    </xf>
    <xf numFmtId="0" fontId="0" fillId="6" borderId="1" xfId="0" applyFont="1" applyFill="1" applyBorder="1" applyAlignment="1">
      <alignment horizontal="left" vertical="center" wrapText="1" indent="1"/>
    </xf>
    <xf numFmtId="0" fontId="57"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indent="4"/>
    </xf>
    <xf numFmtId="0" fontId="0" fillId="6" borderId="34" xfId="0" applyFont="1" applyFill="1" applyBorder="1" applyAlignment="1">
      <alignment horizontal="center" vertical="top" wrapText="1"/>
    </xf>
    <xf numFmtId="0" fontId="0" fillId="6" borderId="35" xfId="0" applyFont="1" applyFill="1" applyBorder="1" applyAlignment="1">
      <alignment horizontal="left" vertical="center" wrapText="1" indent="4"/>
    </xf>
    <xf numFmtId="0" fontId="57" fillId="6" borderId="35" xfId="0" applyFont="1" applyFill="1" applyBorder="1" applyAlignment="1">
      <alignment vertical="center" wrapText="1"/>
    </xf>
    <xf numFmtId="0" fontId="57" fillId="6" borderId="37" xfId="0" applyFont="1" applyFill="1" applyBorder="1" applyAlignment="1">
      <alignment vertical="center" wrapText="1"/>
    </xf>
    <xf numFmtId="0" fontId="0" fillId="6" borderId="30" xfId="0" applyFont="1" applyFill="1" applyBorder="1" applyAlignment="1">
      <alignment vertical="top" wrapText="1"/>
    </xf>
    <xf numFmtId="0" fontId="57" fillId="6" borderId="30" xfId="0" applyFont="1" applyFill="1" applyBorder="1" applyAlignment="1">
      <alignment vertical="top" wrapText="1"/>
    </xf>
    <xf numFmtId="0" fontId="0" fillId="6" borderId="1" xfId="0" applyFont="1" applyFill="1" applyBorder="1" applyAlignment="1">
      <alignment horizontal="left" vertical="top" wrapText="1" indent="1"/>
    </xf>
    <xf numFmtId="0" fontId="57" fillId="6" borderId="1" xfId="0" applyFont="1" applyFill="1" applyBorder="1" applyAlignment="1">
      <alignment vertical="top" wrapText="1"/>
    </xf>
    <xf numFmtId="0" fontId="57" fillId="6" borderId="38" xfId="0" applyFont="1" applyFill="1" applyBorder="1" applyAlignment="1">
      <alignment vertical="top" wrapText="1"/>
    </xf>
    <xf numFmtId="0" fontId="0" fillId="6" borderId="1" xfId="0" applyFont="1" applyFill="1" applyBorder="1" applyAlignment="1">
      <alignment vertical="top" wrapText="1"/>
    </xf>
    <xf numFmtId="0" fontId="0" fillId="6" borderId="49" xfId="0" applyFont="1"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5" xfId="0" applyFont="1" applyFill="1" applyBorder="1" applyAlignment="1">
      <alignment vertical="top" wrapText="1"/>
    </xf>
    <xf numFmtId="0" fontId="57" fillId="6" borderId="35" xfId="0" applyFont="1" applyFill="1" applyBorder="1" applyAlignment="1">
      <alignment vertical="top" wrapText="1"/>
    </xf>
    <xf numFmtId="0" fontId="57" fillId="6" borderId="37" xfId="0" applyFont="1" applyFill="1" applyBorder="1" applyAlignment="1">
      <alignment vertical="top" wrapText="1"/>
    </xf>
    <xf numFmtId="0" fontId="1" fillId="0" borderId="6" xfId="0" applyFont="1" applyBorder="1"/>
    <xf numFmtId="0" fontId="1" fillId="0" borderId="1" xfId="0" applyFont="1" applyBorder="1"/>
    <xf numFmtId="0" fontId="35" fillId="7" borderId="29" xfId="0" applyNumberFormat="1" applyFont="1" applyFill="1" applyBorder="1" applyAlignment="1">
      <alignment horizontal="center" vertical="center"/>
    </xf>
    <xf numFmtId="0" fontId="35" fillId="7" borderId="44" xfId="0" applyNumberFormat="1" applyFont="1" applyFill="1" applyBorder="1" applyAlignment="1">
      <alignment horizontal="center" vertical="center"/>
    </xf>
    <xf numFmtId="0" fontId="35" fillId="7" borderId="50" xfId="0" applyNumberFormat="1" applyFont="1" applyFill="1" applyBorder="1" applyAlignment="1">
      <alignment horizontal="center" vertical="center"/>
    </xf>
    <xf numFmtId="0" fontId="57" fillId="6" borderId="46" xfId="0" applyFont="1" applyFill="1" applyBorder="1" applyAlignment="1">
      <alignment horizontal="left" vertical="center" wrapText="1"/>
    </xf>
    <xf numFmtId="0" fontId="0" fillId="6" borderId="2" xfId="0" applyFont="1" applyFill="1" applyBorder="1" applyAlignment="1">
      <alignment wrapText="1"/>
    </xf>
    <xf numFmtId="0" fontId="0" fillId="6" borderId="0" xfId="0" applyFont="1" applyFill="1" applyBorder="1" applyAlignment="1">
      <alignment wrapText="1"/>
    </xf>
    <xf numFmtId="0" fontId="57" fillId="6" borderId="2" xfId="0" applyFont="1" applyFill="1" applyBorder="1" applyAlignment="1">
      <alignment horizontal="left" vertical="center" wrapText="1"/>
    </xf>
    <xf numFmtId="0" fontId="0" fillId="0" borderId="38" xfId="0" applyFont="1" applyBorder="1" applyAlignment="1">
      <alignment horizontal="center"/>
    </xf>
    <xf numFmtId="0" fontId="57" fillId="6" borderId="47" xfId="0" applyFont="1" applyFill="1" applyBorder="1" applyAlignment="1">
      <alignment horizontal="left" vertical="center" wrapText="1" indent="1"/>
    </xf>
    <xf numFmtId="0" fontId="16" fillId="7" borderId="29" xfId="0" applyNumberFormat="1" applyFont="1" applyFill="1" applyBorder="1" applyAlignment="1">
      <alignment horizontal="center" vertical="center"/>
    </xf>
    <xf numFmtId="0" fontId="57" fillId="6" borderId="30" xfId="0" applyFont="1" applyFill="1" applyBorder="1" applyAlignment="1">
      <alignment horizontal="left" vertical="center" wrapText="1"/>
    </xf>
    <xf numFmtId="0" fontId="1" fillId="5" borderId="30" xfId="0" applyFont="1" applyFill="1" applyBorder="1"/>
    <xf numFmtId="0" fontId="1" fillId="5" borderId="31" xfId="0" applyFont="1" applyFill="1" applyBorder="1"/>
    <xf numFmtId="0" fontId="16" fillId="7" borderId="44" xfId="0" applyNumberFormat="1" applyFont="1" applyFill="1" applyBorder="1" applyAlignment="1">
      <alignment horizontal="center" vertical="center"/>
    </xf>
    <xf numFmtId="0" fontId="0" fillId="6" borderId="1" xfId="0" applyFont="1" applyFill="1" applyBorder="1" applyAlignment="1">
      <alignment horizontal="left" wrapText="1" indent="1"/>
    </xf>
    <xf numFmtId="0" fontId="0" fillId="6" borderId="1" xfId="0" applyFont="1" applyFill="1" applyBorder="1" applyAlignment="1">
      <alignment horizontal="left" indent="1"/>
    </xf>
    <xf numFmtId="0" fontId="16" fillId="7" borderId="50" xfId="0" applyNumberFormat="1" applyFont="1" applyFill="1" applyBorder="1" applyAlignment="1">
      <alignment horizontal="center" vertical="center"/>
    </xf>
    <xf numFmtId="0" fontId="57" fillId="6" borderId="35" xfId="0" applyFont="1" applyFill="1" applyBorder="1" applyAlignment="1">
      <alignment horizontal="left" vertical="center" wrapText="1"/>
    </xf>
    <xf numFmtId="0" fontId="0" fillId="6" borderId="1" xfId="0" applyFont="1" applyFill="1" applyBorder="1" applyAlignment="1">
      <alignment wrapText="1"/>
    </xf>
    <xf numFmtId="0" fontId="0" fillId="6" borderId="35" xfId="0" applyFont="1" applyFill="1" applyBorder="1" applyAlignment="1">
      <alignment wrapText="1"/>
    </xf>
    <xf numFmtId="0" fontId="16" fillId="7" borderId="32" xfId="0" applyNumberFormat="1" applyFont="1" applyFill="1" applyBorder="1" applyAlignment="1">
      <alignment horizontal="center" vertical="center"/>
    </xf>
    <xf numFmtId="0" fontId="16" fillId="7" borderId="34" xfId="0" applyNumberFormat="1" applyFont="1" applyFill="1" applyBorder="1" applyAlignment="1">
      <alignment horizontal="center" vertical="center"/>
    </xf>
    <xf numFmtId="0" fontId="0" fillId="6" borderId="35" xfId="0" applyFont="1" applyFill="1" applyBorder="1" applyAlignment="1">
      <alignment horizontal="left" indent="1"/>
    </xf>
    <xf numFmtId="0" fontId="56" fillId="0" borderId="0" xfId="3" applyFont="1" applyAlignment="1">
      <alignment horizontal="left" vertical="center"/>
    </xf>
    <xf numFmtId="0" fontId="0" fillId="0" borderId="0" xfId="3" applyFont="1" applyAlignment="1">
      <alignment vertical="center"/>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Fill="1" applyAlignment="1">
      <alignment horizontal="right" vertical="center"/>
    </xf>
    <xf numFmtId="0" fontId="38" fillId="0" borderId="0" xfId="9" applyFont="1" applyBorder="1" applyAlignment="1">
      <alignment vertical="center"/>
    </xf>
    <xf numFmtId="0" fontId="44" fillId="7" borderId="2" xfId="3" applyFont="1" applyFill="1" applyBorder="1" applyAlignment="1">
      <alignment vertical="center"/>
    </xf>
    <xf numFmtId="0" fontId="10" fillId="7" borderId="2" xfId="3" applyFont="1" applyFill="1" applyBorder="1" applyAlignment="1">
      <alignment vertical="center"/>
    </xf>
    <xf numFmtId="0" fontId="5" fillId="0" borderId="0" xfId="3" applyFont="1" applyAlignment="1"/>
    <xf numFmtId="0" fontId="44" fillId="0" borderId="0" xfId="0" applyFont="1"/>
    <xf numFmtId="0" fontId="5" fillId="7" borderId="4" xfId="3" applyFont="1" applyFill="1" applyBorder="1" applyAlignment="1"/>
    <xf numFmtId="0" fontId="60" fillId="7" borderId="5" xfId="3" applyFont="1" applyFill="1" applyBorder="1" applyAlignment="1"/>
    <xf numFmtId="0" fontId="23" fillId="0" borderId="0" xfId="3" applyFont="1" applyAlignment="1">
      <alignment vertical="center"/>
    </xf>
    <xf numFmtId="0" fontId="13" fillId="0" borderId="0" xfId="3" applyFont="1" applyBorder="1" applyAlignment="1">
      <alignment vertical="center"/>
    </xf>
    <xf numFmtId="0" fontId="13" fillId="0" borderId="0" xfId="3" applyFont="1" applyBorder="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Border="1" applyAlignment="1">
      <alignment horizontal="right" vertical="center" wrapText="1"/>
    </xf>
    <xf numFmtId="0" fontId="13" fillId="0" borderId="0" xfId="3" applyFont="1" applyAlignment="1"/>
    <xf numFmtId="0" fontId="13" fillId="0" borderId="0" xfId="3" applyFont="1" applyBorder="1" applyAlignment="1"/>
    <xf numFmtId="0" fontId="16" fillId="7" borderId="29" xfId="3" applyFont="1" applyFill="1" applyBorder="1" applyAlignment="1">
      <alignment horizontal="center" vertical="center" wrapText="1"/>
    </xf>
    <xf numFmtId="0" fontId="16" fillId="7" borderId="31" xfId="3" applyFont="1" applyFill="1" applyBorder="1" applyAlignment="1">
      <alignment horizontal="center" vertical="center" wrapText="1"/>
    </xf>
    <xf numFmtId="0" fontId="11" fillId="0" borderId="0" xfId="3" applyFont="1" applyBorder="1" applyAlignment="1">
      <alignment vertical="center" wrapText="1"/>
    </xf>
    <xf numFmtId="0" fontId="11" fillId="7" borderId="32"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42" xfId="3" applyFont="1" applyFill="1" applyBorder="1" applyAlignment="1">
      <alignment horizontal="center" vertical="center" wrapText="1"/>
    </xf>
    <xf numFmtId="0" fontId="11" fillId="7" borderId="43" xfId="3" applyFont="1" applyFill="1" applyBorder="1" applyAlignment="1">
      <alignment horizontal="center" vertical="center" wrapText="1"/>
    </xf>
    <xf numFmtId="0" fontId="13" fillId="0" borderId="29" xfId="3" applyFont="1" applyBorder="1" applyAlignment="1">
      <alignment vertical="center"/>
    </xf>
    <xf numFmtId="0" fontId="13" fillId="0" borderId="30" xfId="3" applyFont="1" applyBorder="1" applyAlignment="1">
      <alignment vertical="center" wrapText="1"/>
    </xf>
    <xf numFmtId="0" fontId="13" fillId="0" borderId="32" xfId="3" applyFont="1" applyBorder="1" applyAlignment="1">
      <alignment vertical="center"/>
    </xf>
    <xf numFmtId="0" fontId="13" fillId="0" borderId="1" xfId="3" applyFont="1" applyBorder="1" applyAlignment="1">
      <alignment vertical="center" wrapText="1"/>
    </xf>
    <xf numFmtId="0" fontId="13" fillId="0" borderId="38" xfId="3" applyFont="1" applyBorder="1" applyAlignment="1">
      <alignment horizontal="center" vertical="center" wrapText="1"/>
    </xf>
    <xf numFmtId="0" fontId="13" fillId="0" borderId="38" xfId="3" quotePrefix="1" applyFont="1" applyBorder="1" applyAlignment="1">
      <alignment horizontal="center" vertical="center" wrapText="1"/>
    </xf>
    <xf numFmtId="0" fontId="13" fillId="0" borderId="1" xfId="3" applyFont="1" applyBorder="1" applyAlignment="1">
      <alignment horizontal="left" vertical="center" wrapText="1" indent="1"/>
    </xf>
    <xf numFmtId="0" fontId="13" fillId="0" borderId="42" xfId="3" applyFont="1" applyBorder="1" applyAlignment="1">
      <alignment vertical="center"/>
    </xf>
    <xf numFmtId="0" fontId="11" fillId="0" borderId="16" xfId="3" applyFont="1" applyBorder="1" applyAlignment="1">
      <alignment vertical="center" wrapText="1"/>
    </xf>
    <xf numFmtId="0" fontId="13" fillId="0" borderId="43" xfId="3" applyFont="1" applyBorder="1" applyAlignment="1">
      <alignment horizontal="center" vertical="center" wrapText="1"/>
    </xf>
    <xf numFmtId="0" fontId="13" fillId="0" borderId="44" xfId="3" applyFont="1" applyBorder="1" applyAlignment="1">
      <alignment vertical="center"/>
    </xf>
    <xf numFmtId="0" fontId="13" fillId="0" borderId="6" xfId="3" applyFont="1" applyBorder="1" applyAlignment="1">
      <alignment vertical="center" wrapText="1"/>
    </xf>
    <xf numFmtId="0" fontId="13" fillId="0" borderId="33" xfId="3" applyFont="1" applyFill="1" applyBorder="1" applyAlignment="1">
      <alignment horizontal="center" vertical="center" wrapText="1"/>
    </xf>
    <xf numFmtId="0" fontId="13" fillId="0" borderId="38" xfId="3" applyFont="1" applyFill="1" applyBorder="1" applyAlignment="1">
      <alignment horizontal="center" vertical="center" wrapText="1"/>
    </xf>
    <xf numFmtId="0" fontId="13" fillId="0" borderId="43" xfId="3" applyFont="1" applyFill="1" applyBorder="1" applyAlignment="1">
      <alignment horizontal="center" vertical="center" wrapText="1"/>
    </xf>
    <xf numFmtId="0" fontId="13" fillId="0" borderId="34" xfId="3" applyFont="1" applyBorder="1" applyAlignment="1">
      <alignment vertical="center"/>
    </xf>
    <xf numFmtId="0" fontId="11" fillId="0" borderId="35" xfId="3" applyFont="1" applyBorder="1" applyAlignment="1">
      <alignment vertical="center" wrapText="1"/>
    </xf>
    <xf numFmtId="0" fontId="13" fillId="0" borderId="37" xfId="3" applyFont="1" applyFill="1" applyBorder="1" applyAlignment="1">
      <alignment horizontal="center" vertical="center" wrapText="1"/>
    </xf>
    <xf numFmtId="0" fontId="13" fillId="9" borderId="30" xfId="3" applyFont="1" applyFill="1" applyBorder="1" applyAlignment="1">
      <alignment vertical="center" wrapText="1"/>
    </xf>
    <xf numFmtId="0" fontId="13" fillId="9" borderId="1" xfId="3" applyFont="1" applyFill="1" applyBorder="1" applyAlignment="1">
      <alignment vertical="center" wrapText="1"/>
    </xf>
    <xf numFmtId="0" fontId="13" fillId="9" borderId="16" xfId="3" applyFont="1" applyFill="1" applyBorder="1" applyAlignment="1">
      <alignment vertical="center" wrapText="1"/>
    </xf>
    <xf numFmtId="0" fontId="16" fillId="0" borderId="0" xfId="3" applyFont="1" applyBorder="1" applyAlignment="1">
      <alignment vertical="center"/>
    </xf>
    <xf numFmtId="0" fontId="13" fillId="9" borderId="6" xfId="3" applyFont="1" applyFill="1" applyBorder="1" applyAlignment="1">
      <alignment vertical="center" wrapText="1"/>
    </xf>
    <xf numFmtId="0" fontId="13" fillId="9" borderId="35" xfId="3" applyFont="1" applyFill="1" applyBorder="1" applyAlignment="1">
      <alignment vertical="center" wrapText="1"/>
    </xf>
    <xf numFmtId="0" fontId="61" fillId="9" borderId="30" xfId="3" applyFont="1" applyFill="1" applyBorder="1" applyAlignment="1">
      <alignment horizontal="center" vertical="center" wrapText="1"/>
    </xf>
    <xf numFmtId="0" fontId="61" fillId="9" borderId="1" xfId="3" applyFont="1" applyFill="1" applyBorder="1" applyAlignment="1">
      <alignment horizontal="center" vertical="center" wrapText="1"/>
    </xf>
    <xf numFmtId="0" fontId="61" fillId="9" borderId="16" xfId="3" applyFont="1" applyFill="1" applyBorder="1" applyAlignment="1">
      <alignment horizontal="center" vertical="center" wrapText="1"/>
    </xf>
    <xf numFmtId="0" fontId="23" fillId="0" borderId="0" xfId="0" applyFont="1" applyAlignment="1">
      <alignment vertical="center"/>
    </xf>
    <xf numFmtId="0" fontId="44" fillId="7" borderId="2" xfId="0" applyFont="1" applyFill="1" applyBorder="1" applyAlignment="1"/>
    <xf numFmtId="0" fontId="23" fillId="0" borderId="0" xfId="0" applyFont="1" applyBorder="1" applyAlignment="1"/>
    <xf numFmtId="0" fontId="23" fillId="7" borderId="4" xfId="0" applyFont="1" applyFill="1" applyBorder="1" applyAlignment="1"/>
    <xf numFmtId="0" fontId="23" fillId="7" borderId="5" xfId="0" applyFont="1" applyFill="1" applyBorder="1" applyAlignment="1"/>
    <xf numFmtId="0" fontId="23" fillId="0" borderId="4" xfId="9" applyFont="1" applyFill="1" applyBorder="1" applyAlignment="1">
      <alignment horizontal="left" vertical="center"/>
    </xf>
    <xf numFmtId="0" fontId="13" fillId="0" borderId="31" xfId="3" applyFont="1" applyFill="1" applyBorder="1" applyAlignment="1">
      <alignment horizontal="center" vertical="center" wrapText="1"/>
    </xf>
    <xf numFmtId="0" fontId="33" fillId="6" borderId="0" xfId="0" applyFont="1" applyFill="1"/>
    <xf numFmtId="3" fontId="23" fillId="0" borderId="31" xfId="0" applyNumberFormat="1" applyFont="1" applyFill="1" applyBorder="1"/>
    <xf numFmtId="3" fontId="23" fillId="0" borderId="38" xfId="0" applyNumberFormat="1" applyFont="1" applyFill="1" applyBorder="1"/>
    <xf numFmtId="3" fontId="23" fillId="0" borderId="43" xfId="0" applyNumberFormat="1" applyFont="1" applyFill="1" applyBorder="1"/>
    <xf numFmtId="3" fontId="23" fillId="0" borderId="33" xfId="0" applyNumberFormat="1" applyFont="1" applyFill="1" applyBorder="1"/>
    <xf numFmtId="3" fontId="23" fillId="0" borderId="37" xfId="0" applyNumberFormat="1" applyFont="1" applyFill="1" applyBorder="1"/>
    <xf numFmtId="3" fontId="3" fillId="0" borderId="30" xfId="3" applyNumberFormat="1" applyFont="1" applyFill="1" applyBorder="1" applyAlignment="1">
      <alignment vertical="center"/>
    </xf>
    <xf numFmtId="3" fontId="3" fillId="0" borderId="1" xfId="3" applyNumberFormat="1" applyFont="1" applyFill="1" applyBorder="1" applyAlignment="1">
      <alignment vertical="center"/>
    </xf>
    <xf numFmtId="3" fontId="2" fillId="0" borderId="1" xfId="3" applyNumberFormat="1" applyFont="1" applyFill="1" applyBorder="1" applyAlignment="1">
      <alignment vertical="center"/>
    </xf>
    <xf numFmtId="3" fontId="3" fillId="0" borderId="35" xfId="3" applyNumberFormat="1" applyFont="1" applyFill="1" applyBorder="1" applyAlignment="1">
      <alignment vertical="center"/>
    </xf>
    <xf numFmtId="3" fontId="13" fillId="0" borderId="30" xfId="3" applyNumberFormat="1" applyFont="1" applyFill="1" applyBorder="1" applyAlignment="1">
      <alignment vertical="center" wrapText="1"/>
    </xf>
    <xf numFmtId="3" fontId="13" fillId="0" borderId="1" xfId="3" applyNumberFormat="1" applyFont="1" applyFill="1" applyBorder="1" applyAlignment="1">
      <alignment vertical="center" wrapText="1"/>
    </xf>
    <xf numFmtId="3" fontId="13" fillId="0" borderId="16" xfId="3" applyNumberFormat="1" applyFont="1" applyFill="1" applyBorder="1" applyAlignment="1">
      <alignment vertical="center" wrapText="1"/>
    </xf>
    <xf numFmtId="3" fontId="13" fillId="0" borderId="6" xfId="3" applyNumberFormat="1" applyFont="1" applyFill="1" applyBorder="1" applyAlignment="1">
      <alignment vertical="center" wrapText="1"/>
    </xf>
    <xf numFmtId="3" fontId="13" fillId="0" borderId="35" xfId="3" applyNumberFormat="1" applyFont="1" applyFill="1" applyBorder="1" applyAlignment="1">
      <alignment vertical="center" wrapText="1"/>
    </xf>
    <xf numFmtId="165" fontId="20" fillId="0" borderId="0" xfId="12" applyNumberFormat="1" applyFont="1"/>
    <xf numFmtId="164" fontId="0" fillId="0" borderId="0" xfId="12" applyFont="1"/>
    <xf numFmtId="166" fontId="0" fillId="0" borderId="0" xfId="0" applyNumberFormat="1"/>
    <xf numFmtId="3" fontId="13" fillId="0" borderId="33" xfId="3" applyNumberFormat="1" applyFont="1" applyFill="1" applyBorder="1" applyAlignment="1">
      <alignment horizontal="center" vertical="center" wrapText="1"/>
    </xf>
    <xf numFmtId="3" fontId="3" fillId="0" borderId="38" xfId="3" applyNumberFormat="1" applyFont="1" applyFill="1" applyBorder="1" applyAlignment="1">
      <alignment vertical="center"/>
    </xf>
    <xf numFmtId="3" fontId="13" fillId="0" borderId="38" xfId="3" applyNumberFormat="1" applyFont="1" applyFill="1" applyBorder="1" applyAlignment="1">
      <alignment horizontal="center" vertical="center" wrapText="1"/>
    </xf>
    <xf numFmtId="0" fontId="0" fillId="0" borderId="0" xfId="0" applyAlignment="1">
      <alignment horizontal="left" vertical="center"/>
    </xf>
    <xf numFmtId="0" fontId="13" fillId="0" borderId="21" xfId="3" applyFont="1" applyFill="1" applyBorder="1" applyAlignment="1">
      <alignment horizontal="left" vertical="top" wrapText="1"/>
    </xf>
    <xf numFmtId="0" fontId="63" fillId="0" borderId="0" xfId="0" applyFont="1" applyFill="1" applyAlignment="1">
      <alignment horizontal="left" vertical="center"/>
    </xf>
    <xf numFmtId="0" fontId="0" fillId="0" borderId="0" xfId="0" applyFill="1" applyAlignment="1">
      <alignment horizontal="left" vertical="center"/>
    </xf>
    <xf numFmtId="14" fontId="16" fillId="7" borderId="5" xfId="3" applyNumberFormat="1" applyFont="1" applyFill="1" applyBorder="1" applyAlignment="1">
      <alignment horizontal="center"/>
    </xf>
    <xf numFmtId="0" fontId="3" fillId="0" borderId="35" xfId="3" applyFont="1" applyFill="1" applyBorder="1" applyAlignment="1">
      <alignment vertical="center"/>
    </xf>
    <xf numFmtId="0" fontId="0" fillId="0" borderId="0" xfId="0" applyFill="1" applyBorder="1"/>
    <xf numFmtId="0" fontId="5" fillId="0" borderId="0" xfId="3" applyFont="1" applyFill="1" applyAlignment="1"/>
    <xf numFmtId="164" fontId="20" fillId="0" borderId="0" xfId="12" applyFont="1"/>
    <xf numFmtId="167" fontId="20" fillId="0" borderId="0" xfId="12" applyNumberFormat="1" applyFont="1"/>
    <xf numFmtId="0" fontId="3" fillId="0" borderId="33" xfId="3" applyFont="1" applyFill="1" applyBorder="1" applyAlignment="1">
      <alignment vertical="top" wrapText="1"/>
    </xf>
    <xf numFmtId="0" fontId="3" fillId="0" borderId="36" xfId="3" applyFont="1" applyFill="1" applyBorder="1" applyAlignment="1">
      <alignment vertical="top" wrapText="1"/>
    </xf>
    <xf numFmtId="0" fontId="3" fillId="0" borderId="38" xfId="3" applyFont="1" applyFill="1" applyBorder="1" applyAlignment="1">
      <alignment horizontal="left" vertical="top" wrapText="1"/>
    </xf>
    <xf numFmtId="0" fontId="3" fillId="0" borderId="31" xfId="3" applyFont="1" applyFill="1" applyBorder="1" applyAlignment="1">
      <alignment vertical="top" wrapText="1"/>
    </xf>
    <xf numFmtId="0" fontId="0" fillId="0" borderId="22" xfId="0" applyFont="1" applyBorder="1" applyAlignment="1">
      <alignment vertical="top" wrapText="1"/>
    </xf>
    <xf numFmtId="3" fontId="57" fillId="6" borderId="1" xfId="0" applyNumberFormat="1" applyFont="1" applyFill="1" applyBorder="1" applyAlignment="1">
      <alignment vertical="center" wrapText="1"/>
    </xf>
    <xf numFmtId="3" fontId="57" fillId="6" borderId="30" xfId="0" applyNumberFormat="1" applyFont="1" applyFill="1" applyBorder="1" applyAlignment="1">
      <alignment vertical="top" wrapText="1"/>
    </xf>
    <xf numFmtId="3" fontId="57" fillId="6" borderId="1" xfId="0" applyNumberFormat="1" applyFont="1" applyFill="1" applyBorder="1" applyAlignment="1">
      <alignment vertical="top" wrapText="1"/>
    </xf>
    <xf numFmtId="0" fontId="0" fillId="0" borderId="29" xfId="0" applyFont="1" applyFill="1" applyBorder="1" applyAlignment="1">
      <alignment horizontal="center" vertical="top" wrapText="1"/>
    </xf>
    <xf numFmtId="0" fontId="0" fillId="0" borderId="32" xfId="0" applyFont="1" applyFill="1" applyBorder="1" applyAlignment="1">
      <alignment horizontal="center" vertical="top" wrapText="1"/>
    </xf>
    <xf numFmtId="167" fontId="57" fillId="0" borderId="1" xfId="12" applyNumberFormat="1" applyFont="1" applyFill="1" applyBorder="1" applyAlignment="1">
      <alignment vertical="center" wrapText="1"/>
    </xf>
    <xf numFmtId="0" fontId="30" fillId="7" borderId="9" xfId="3" applyFont="1" applyFill="1" applyBorder="1" applyAlignment="1">
      <alignment horizontal="center" vertical="center" wrapText="1"/>
    </xf>
    <xf numFmtId="0" fontId="20" fillId="6" borderId="54" xfId="0" applyFont="1" applyFill="1" applyBorder="1" applyAlignment="1">
      <alignment horizontal="center" vertical="center"/>
    </xf>
    <xf numFmtId="0" fontId="20" fillId="6" borderId="1" xfId="0" applyFont="1" applyFill="1" applyBorder="1" applyAlignment="1">
      <alignment vertical="top" wrapText="1"/>
    </xf>
    <xf numFmtId="0" fontId="29" fillId="6" borderId="1" xfId="3" applyFont="1" applyFill="1" applyBorder="1" applyAlignment="1">
      <alignment vertical="top" wrapText="1"/>
    </xf>
    <xf numFmtId="168" fontId="29" fillId="0" borderId="1" xfId="3" applyNumberFormat="1" applyFont="1" applyFill="1" applyBorder="1" applyAlignment="1">
      <alignment vertical="center"/>
    </xf>
    <xf numFmtId="0" fontId="20" fillId="6" borderId="6" xfId="0" applyFont="1" applyFill="1" applyBorder="1" applyAlignment="1">
      <alignment horizontal="left" wrapText="1"/>
    </xf>
    <xf numFmtId="0" fontId="29" fillId="6" borderId="1" xfId="3" applyFont="1" applyFill="1" applyBorder="1" applyAlignment="1">
      <alignment vertical="center" wrapText="1"/>
    </xf>
    <xf numFmtId="0" fontId="20" fillId="6" borderId="1" xfId="0" applyFont="1" applyFill="1" applyBorder="1" applyAlignment="1">
      <alignment horizontal="left" wrapText="1"/>
    </xf>
    <xf numFmtId="0" fontId="20" fillId="6" borderId="35" xfId="0" applyFont="1" applyFill="1" applyBorder="1" applyAlignment="1">
      <alignment horizontal="left" wrapText="1"/>
    </xf>
    <xf numFmtId="0" fontId="30" fillId="7" borderId="5" xfId="0" applyFont="1" applyFill="1" applyBorder="1" applyAlignment="1">
      <alignment horizontal="center" vertical="center" wrapText="1"/>
    </xf>
    <xf numFmtId="0" fontId="3" fillId="0" borderId="38" xfId="3" applyFont="1" applyFill="1" applyBorder="1" applyAlignment="1">
      <alignment horizontal="left" vertical="center"/>
    </xf>
    <xf numFmtId="0" fontId="3" fillId="0" borderId="31" xfId="3" applyFont="1" applyFill="1" applyBorder="1" applyAlignment="1">
      <alignment horizontal="left" vertical="center"/>
    </xf>
    <xf numFmtId="0" fontId="44" fillId="0" borderId="0" xfId="10" applyFont="1" applyAlignment="1">
      <alignment horizontal="right" vertical="center"/>
    </xf>
    <xf numFmtId="0" fontId="18" fillId="7" borderId="2" xfId="3" applyFont="1" applyFill="1" applyBorder="1">
      <alignment vertical="center"/>
    </xf>
    <xf numFmtId="0" fontId="65" fillId="7" borderId="4" xfId="3" applyFont="1" applyFill="1" applyBorder="1" applyAlignment="1"/>
    <xf numFmtId="0" fontId="65" fillId="7" borderId="5" xfId="3" applyFont="1" applyFill="1" applyBorder="1" applyAlignment="1"/>
    <xf numFmtId="0" fontId="0" fillId="0" borderId="0" xfId="3" applyFont="1" applyAlignment="1"/>
    <xf numFmtId="0" fontId="0" fillId="0" borderId="0" xfId="3" applyFont="1">
      <alignment vertical="center"/>
    </xf>
    <xf numFmtId="0" fontId="0" fillId="7" borderId="4" xfId="0" applyFill="1" applyBorder="1" applyAlignment="1">
      <alignment vertical="top"/>
    </xf>
    <xf numFmtId="0" fontId="2" fillId="0" borderId="0" xfId="3" applyFont="1" applyAlignment="1"/>
    <xf numFmtId="0" fontId="14" fillId="0" borderId="0" xfId="3" applyFont="1" applyAlignment="1">
      <alignment vertical="center" wrapText="1"/>
    </xf>
    <xf numFmtId="0" fontId="15" fillId="7" borderId="31" xfId="3" applyFont="1" applyFill="1" applyBorder="1" applyAlignment="1">
      <alignment vertical="center" wrapText="1"/>
    </xf>
    <xf numFmtId="0" fontId="15" fillId="7" borderId="34" xfId="3" applyFont="1" applyFill="1" applyBorder="1" applyAlignment="1">
      <alignment horizontal="center" vertical="center" wrapText="1"/>
    </xf>
    <xf numFmtId="0" fontId="16" fillId="7" borderId="37" xfId="3" applyFont="1" applyFill="1" applyBorder="1" applyAlignment="1">
      <alignment vertical="center" wrapText="1"/>
    </xf>
    <xf numFmtId="0" fontId="3" fillId="0" borderId="29" xfId="3" applyFont="1" applyBorder="1" applyAlignment="1">
      <alignment horizontal="center" vertical="center" wrapText="1"/>
    </xf>
    <xf numFmtId="0" fontId="3" fillId="0" borderId="30" xfId="3" applyFont="1" applyBorder="1">
      <alignment vertical="center"/>
    </xf>
    <xf numFmtId="0" fontId="3" fillId="0" borderId="31" xfId="3" applyFont="1" applyBorder="1" applyAlignment="1">
      <alignment horizontal="center" vertical="center"/>
    </xf>
    <xf numFmtId="0" fontId="3" fillId="0" borderId="32" xfId="3" applyFont="1" applyBorder="1" applyAlignment="1">
      <alignment horizontal="center" vertical="center" wrapText="1"/>
    </xf>
    <xf numFmtId="0" fontId="3" fillId="0" borderId="1" xfId="3" applyFont="1" applyBorder="1">
      <alignment vertical="center"/>
    </xf>
    <xf numFmtId="0" fontId="3" fillId="0" borderId="38" xfId="3" applyFont="1" applyBorder="1" applyAlignment="1">
      <alignment horizontal="center" vertical="center"/>
    </xf>
    <xf numFmtId="0" fontId="0" fillId="6" borderId="55" xfId="0" applyFont="1" applyFill="1" applyBorder="1" applyAlignment="1">
      <alignment horizontal="center" vertical="center" wrapText="1"/>
    </xf>
    <xf numFmtId="167" fontId="3" fillId="0" borderId="38" xfId="12" quotePrefix="1" applyNumberFormat="1" applyFont="1" applyFill="1" applyBorder="1" applyAlignment="1">
      <alignment vertical="center"/>
    </xf>
    <xf numFmtId="0" fontId="24" fillId="0" borderId="0" xfId="9" applyFont="1" applyBorder="1" applyAlignment="1">
      <alignment horizontal="left" vertical="center" wrapText="1"/>
    </xf>
    <xf numFmtId="0" fontId="23" fillId="0" borderId="16"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8" xfId="3" applyFont="1" applyBorder="1" applyAlignment="1">
      <alignment horizontal="left" vertical="center" wrapText="1"/>
    </xf>
    <xf numFmtId="0" fontId="0" fillId="0" borderId="18" xfId="3" applyFont="1" applyBorder="1" applyAlignment="1">
      <alignment horizontal="left" vertical="center" wrapText="1"/>
    </xf>
    <xf numFmtId="0" fontId="15" fillId="7" borderId="17" xfId="3" applyFont="1" applyFill="1" applyBorder="1" applyAlignment="1">
      <alignment horizontal="center" vertical="center" wrapText="1"/>
    </xf>
    <xf numFmtId="0" fontId="15" fillId="7" borderId="20" xfId="3" applyFont="1" applyFill="1" applyBorder="1" applyAlignment="1">
      <alignment horizontal="center" vertical="center" wrapText="1"/>
    </xf>
    <xf numFmtId="0" fontId="0" fillId="0" borderId="18" xfId="3" applyFont="1" applyBorder="1" applyAlignment="1">
      <alignment horizontal="left" wrapText="1"/>
    </xf>
    <xf numFmtId="0" fontId="23" fillId="0" borderId="0" xfId="0" applyFont="1" applyAlignment="1">
      <alignment horizontal="left" vertical="center" wrapText="1"/>
    </xf>
    <xf numFmtId="0" fontId="23" fillId="0" borderId="17"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27"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8" xfId="3" applyFont="1" applyBorder="1" applyAlignment="1">
      <alignment horizontal="left" vertical="center"/>
    </xf>
    <xf numFmtId="0" fontId="5" fillId="0" borderId="0" xfId="3" applyFont="1" applyAlignment="1">
      <alignment horizontal="left" wrapText="1"/>
    </xf>
    <xf numFmtId="0" fontId="23" fillId="0" borderId="0" xfId="3" applyFont="1" applyAlignment="1">
      <alignment horizontal="left" vertical="center" wrapText="1"/>
    </xf>
    <xf numFmtId="0" fontId="11" fillId="7" borderId="14" xfId="3" applyFont="1" applyFill="1" applyBorder="1" applyAlignment="1">
      <alignment horizontal="center" vertical="center" wrapText="1"/>
    </xf>
    <xf numFmtId="0" fontId="11" fillId="7" borderId="15"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3" fillId="0" borderId="39" xfId="3" applyFont="1" applyFill="1" applyBorder="1" applyAlignment="1">
      <alignment vertical="center" wrapText="1"/>
    </xf>
    <xf numFmtId="0" fontId="3" fillId="0" borderId="18" xfId="3" applyFont="1" applyFill="1" applyBorder="1" applyAlignment="1">
      <alignment vertical="center" wrapText="1"/>
    </xf>
    <xf numFmtId="0" fontId="3" fillId="0" borderId="45" xfId="3" applyFont="1" applyFill="1" applyBorder="1" applyAlignment="1">
      <alignment vertical="center" wrapText="1"/>
    </xf>
    <xf numFmtId="0" fontId="3" fillId="0" borderId="12" xfId="3" applyFont="1" applyFill="1" applyBorder="1" applyAlignment="1">
      <alignment vertical="center" wrapText="1"/>
    </xf>
    <xf numFmtId="0" fontId="3" fillId="0" borderId="13" xfId="3" applyFont="1" applyFill="1" applyBorder="1" applyAlignment="1">
      <alignment vertical="center" wrapText="1"/>
    </xf>
    <xf numFmtId="0" fontId="3" fillId="0" borderId="11" xfId="3" applyFont="1" applyFill="1" applyBorder="1" applyAlignment="1">
      <alignment vertical="center" wrapText="1"/>
    </xf>
    <xf numFmtId="0" fontId="19" fillId="0" borderId="18" xfId="3" applyFont="1" applyBorder="1" applyAlignment="1">
      <alignment horizontal="left" vertical="center" wrapText="1"/>
    </xf>
    <xf numFmtId="0" fontId="16" fillId="7" borderId="23"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3" applyFont="1" applyBorder="1" applyAlignment="1">
      <alignment horizontal="left" wrapText="1"/>
    </xf>
    <xf numFmtId="0" fontId="16" fillId="7" borderId="17" xfId="0" applyFont="1" applyFill="1" applyBorder="1" applyAlignment="1">
      <alignment horizontal="center" vertical="center"/>
    </xf>
    <xf numFmtId="0" fontId="16" fillId="7" borderId="41" xfId="0" applyFont="1" applyFill="1" applyBorder="1" applyAlignment="1">
      <alignment horizontal="center" vertical="center"/>
    </xf>
    <xf numFmtId="0" fontId="20" fillId="6" borderId="45" xfId="0" applyFont="1" applyFill="1" applyBorder="1" applyAlignment="1">
      <alignment horizontal="center" vertical="center"/>
    </xf>
    <xf numFmtId="0" fontId="20" fillId="6" borderId="53" xfId="0" applyFont="1" applyFill="1" applyBorder="1" applyAlignment="1">
      <alignment horizontal="center" vertical="center"/>
    </xf>
    <xf numFmtId="0" fontId="20" fillId="6" borderId="51" xfId="0" applyFont="1" applyFill="1" applyBorder="1" applyAlignment="1">
      <alignment horizontal="center" vertical="center"/>
    </xf>
    <xf numFmtId="0" fontId="20" fillId="6" borderId="52" xfId="0" applyFont="1" applyFill="1" applyBorder="1" applyAlignment="1">
      <alignment horizontal="center" vertical="center"/>
    </xf>
    <xf numFmtId="0" fontId="33" fillId="6" borderId="0" xfId="0" applyFont="1" applyFill="1" applyAlignment="1">
      <alignment horizontal="left" wrapText="1"/>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9" xfId="0" applyFont="1" applyFill="1" applyBorder="1" applyAlignment="1">
      <alignment horizontal="center" vertical="center" wrapText="1"/>
    </xf>
    <xf numFmtId="0" fontId="20" fillId="6" borderId="0" xfId="0" applyFont="1" applyFill="1" applyBorder="1" applyAlignment="1">
      <alignment vertical="center" wrapText="1"/>
    </xf>
    <xf numFmtId="0" fontId="0" fillId="6" borderId="40"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56" xfId="0" applyFont="1" applyFill="1" applyBorder="1" applyAlignment="1">
      <alignment horizontal="center" vertical="center" wrapText="1"/>
    </xf>
    <xf numFmtId="0" fontId="20" fillId="6" borderId="0" xfId="0" applyFont="1" applyFill="1" applyAlignment="1">
      <alignment horizontal="left" wrapText="1"/>
    </xf>
    <xf numFmtId="0" fontId="0" fillId="6" borderId="4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7" borderId="14" xfId="0" applyFont="1" applyFill="1" applyBorder="1" applyAlignment="1">
      <alignment horizontal="left" vertical="top" wrapText="1"/>
    </xf>
    <xf numFmtId="0" fontId="0" fillId="7" borderId="15" xfId="0" applyFont="1" applyFill="1" applyBorder="1" applyAlignment="1">
      <alignment horizontal="left" vertical="top" wrapText="1"/>
    </xf>
    <xf numFmtId="0" fontId="0" fillId="7" borderId="57" xfId="0" applyFont="1" applyFill="1" applyBorder="1" applyAlignment="1">
      <alignment horizontal="left" vertical="top" wrapText="1"/>
    </xf>
    <xf numFmtId="0" fontId="0" fillId="7" borderId="10" xfId="0" applyFont="1"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23"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0" fillId="0" borderId="0" xfId="3" applyFont="1" applyAlignment="1">
      <alignment horizontal="left" vertical="center" wrapText="1"/>
    </xf>
    <xf numFmtId="0" fontId="19" fillId="0" borderId="0" xfId="3" applyFont="1" applyAlignment="1">
      <alignment horizontal="left" vertical="center" wrapText="1"/>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4" xfId="0" applyFont="1" applyFill="1" applyBorder="1" applyAlignment="1">
      <alignment horizontal="center"/>
    </xf>
    <xf numFmtId="0" fontId="1" fillId="7" borderId="37" xfId="0" applyFont="1" applyFill="1" applyBorder="1" applyAlignment="1">
      <alignment horizontal="center"/>
    </xf>
    <xf numFmtId="0" fontId="0" fillId="0" borderId="28" xfId="0" applyFont="1" applyBorder="1" applyAlignment="1">
      <alignment horizontal="left" vertical="top" wrapText="1"/>
    </xf>
    <xf numFmtId="0" fontId="0" fillId="0" borderId="22" xfId="0" applyFont="1" applyBorder="1" applyAlignment="1">
      <alignment horizontal="left" vertical="top" wrapText="1"/>
    </xf>
  </cellXfs>
  <cellStyles count="13">
    <cellStyle name="=C:\WINNT35\SYSTEM32\COMMAND.COM" xfId="4" xr:uid="{00000000-0005-0000-0000-000000000000}"/>
    <cellStyle name="Comma" xfId="12" builtinId="3"/>
    <cellStyle name="greyed" xfId="7" xr:uid="{00000000-0005-0000-0000-000002000000}"/>
    <cellStyle name="Heading 1 2" xfId="2" xr:uid="{00000000-0005-0000-0000-000003000000}"/>
    <cellStyle name="Heading 2 2" xfId="5" xr:uid="{00000000-0005-0000-0000-000004000000}"/>
    <cellStyle name="HeadingTable" xfId="6" xr:uid="{00000000-0005-0000-0000-000005000000}"/>
    <cellStyle name="Hyperlink" xfId="11" builtinId="8"/>
    <cellStyle name="Normal" xfId="0" builtinId="0"/>
    <cellStyle name="Normal 2" xfId="3" xr:uid="{00000000-0005-0000-0000-000008000000}"/>
    <cellStyle name="Normal 2 2 2" xfId="9" xr:uid="{00000000-0005-0000-0000-000009000000}"/>
    <cellStyle name="Normale 2" xfId="10" xr:uid="{00000000-0005-0000-0000-00000A000000}"/>
    <cellStyle name="Normální 2" xfId="1" xr:uid="{00000000-0005-0000-0000-00000B000000}"/>
    <cellStyle name="optionalExposure" xfId="8" xr:uid="{00000000-0005-0000-0000-00000C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verejnovani%20OCP-tridy%202-solo_sablony_po%20VP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Reporting/&#268;NB/IFD/4Q2021/IF_class2_ind_4Q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hled"/>
      <sheetName val="IF RM1"/>
      <sheetName val="IF RM2"/>
      <sheetName val="IF G1"/>
      <sheetName val="IF G2"/>
      <sheetName val="EU I CC1.01"/>
      <sheetName val="EU I CC2"/>
      <sheetName val="EU I CCA"/>
      <sheetName val="IF KP1"/>
      <sheetName val="IF KP2"/>
      <sheetName val="IF O1"/>
      <sheetName val="IF O2"/>
      <sheetName val="IF IP1"/>
      <sheetName val="IF IP2"/>
      <sheetName val="IF IP3"/>
      <sheetName val="IF IP4"/>
    </sheetNames>
    <sheetDataSet>
      <sheetData sheetId="0">
        <row r="2">
          <cell r="B2" t="str">
            <v>Patria Finance, a.s.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now how"/>
      <sheetName val="To do"/>
      <sheetName val="Summary"/>
      <sheetName val="I_01.00"/>
      <sheetName val="I_02.01"/>
      <sheetName val="I_02.02"/>
      <sheetName val="I_03.00"/>
      <sheetName val="I_04.00"/>
      <sheetName val="C_18.00.0001"/>
      <sheetName val="C_18.00.0002"/>
      <sheetName val="C_18.00.0003"/>
      <sheetName val="C_18.00.0004"/>
      <sheetName val="C_18.00.0005"/>
      <sheetName val="C_18.00.0006"/>
      <sheetName val="C_18.00.0007"/>
      <sheetName val="C_18.00.0008"/>
      <sheetName val="C_18.00.0009"/>
      <sheetName val="C_18.00.0012"/>
      <sheetName val="C_18.00.0013"/>
      <sheetName val="C_18.00.0014"/>
      <sheetName val="C_18.00.0015"/>
      <sheetName val="C_18.00.0016"/>
      <sheetName val="C_18.00.0017"/>
      <sheetName val="C_18.00.0018"/>
      <sheetName val="C_18.00.0019"/>
      <sheetName val="C_18.00.0020"/>
      <sheetName val="C_18.00.0021"/>
      <sheetName val="C_18.00.0022"/>
      <sheetName val="C_18.00.0023"/>
      <sheetName val="C_18.00.0024"/>
      <sheetName val="C_18.00.0025"/>
      <sheetName val="C_18.00.0026"/>
      <sheetName val="C_19.00"/>
      <sheetName val="C_20.00"/>
      <sheetName val="I_05.00"/>
      <sheetName val="C_21.00.0001"/>
      <sheetName val="C_21.00.0004"/>
      <sheetName val="C_21.00.0006"/>
      <sheetName val="C_21.00.0007"/>
      <sheetName val="C_21.00.0013"/>
      <sheetName val="C_21.00.0021"/>
      <sheetName val="C_21.00.0023"/>
      <sheetName val="C_21.00.0027"/>
      <sheetName val="C_21.00.0028"/>
      <sheetName val="C_21.00.0029"/>
      <sheetName val="C_21.00.0030"/>
      <sheetName val="C_21.00.0031"/>
      <sheetName val="C_21.00.0032"/>
      <sheetName val="C_21.00.0033"/>
      <sheetName val="C_21.00.0034"/>
      <sheetName val="C_21.00.0035"/>
      <sheetName val="C_21.00.0036"/>
      <sheetName val="C_21.00.0037"/>
      <sheetName val="C_21.00.0038"/>
      <sheetName val="C_21.00.0039"/>
      <sheetName val="C_21.00.0040"/>
      <sheetName val="C_21.00.0041"/>
      <sheetName val="C_21.00.0042"/>
      <sheetName val="C_21.00.0043"/>
      <sheetName val="C_21.00.0044"/>
      <sheetName val="C_22.00"/>
      <sheetName val="C_23.00"/>
      <sheetName val="C_24.00"/>
      <sheetName val="C_25.00"/>
      <sheetName val="C_34.02.0001"/>
      <sheetName val="C_34.02.0002"/>
      <sheetName val="AUM I_06.01"/>
      <sheetName val="AUM I_06.02"/>
      <sheetName val="CMH I_06.03"/>
      <sheetName val="CMH I_06.04"/>
      <sheetName val="ASA I_06.05"/>
      <sheetName val="ASA I_06.06"/>
      <sheetName val="COH I_06.07"/>
      <sheetName val="COH I_06.08"/>
      <sheetName val="NPR I_06.09"/>
      <sheetName val="I_06.10"/>
      <sheetName val="DTF I_06.12"/>
      <sheetName val="DTF I_06.13"/>
      <sheetName val="TCD I_06.11"/>
      <sheetName val="K-CON I_07.00"/>
      <sheetName val="CON I_08.01"/>
      <sheetName val="CON I_08.02"/>
      <sheetName val="CON I_08.03"/>
      <sheetName val="CON I_08.04"/>
      <sheetName val="I_08.05"/>
      <sheetName val="I_08.06"/>
      <sheetName val="Likvidita I_09.00"/>
    </sheetNames>
    <sheetDataSet>
      <sheetData sheetId="0"/>
      <sheetData sheetId="1"/>
      <sheetData sheetId="2"/>
      <sheetData sheetId="3">
        <row r="8">
          <cell r="K8">
            <v>318844617.01999998</v>
          </cell>
        </row>
        <row r="9">
          <cell r="K9">
            <v>318844617.01999998</v>
          </cell>
        </row>
        <row r="10">
          <cell r="K10">
            <v>318844617.01999998</v>
          </cell>
        </row>
        <row r="11">
          <cell r="K11">
            <v>150000000</v>
          </cell>
        </row>
        <row r="12">
          <cell r="K12">
            <v>0</v>
          </cell>
        </row>
        <row r="13">
          <cell r="K13">
            <v>0</v>
          </cell>
        </row>
        <row r="17">
          <cell r="K17">
            <v>281467617.01999998</v>
          </cell>
        </row>
        <row r="21">
          <cell r="K21">
            <v>-112623000</v>
          </cell>
        </row>
        <row r="28">
          <cell r="K28">
            <v>-112623000</v>
          </cell>
        </row>
        <row r="29">
          <cell r="K29">
            <v>0</v>
          </cell>
        </row>
        <row r="32">
          <cell r="K32">
            <v>0</v>
          </cell>
        </row>
        <row r="33">
          <cell r="K33">
            <v>0</v>
          </cell>
        </row>
        <row r="35">
          <cell r="K35">
            <v>0</v>
          </cell>
        </row>
        <row r="36">
          <cell r="K36">
            <v>0</v>
          </cell>
        </row>
        <row r="49">
          <cell r="K49">
            <v>0</v>
          </cell>
        </row>
      </sheetData>
      <sheetData sheetId="4">
        <row r="9">
          <cell r="G9">
            <v>18645000</v>
          </cell>
        </row>
        <row r="10">
          <cell r="G10">
            <v>56972515.25</v>
          </cell>
        </row>
        <row r="11">
          <cell r="G11">
            <v>84082537.341478705</v>
          </cell>
        </row>
      </sheetData>
      <sheetData sheetId="5"/>
      <sheetData sheetId="6"/>
      <sheetData sheetId="7">
        <row r="11">
          <cell r="H11">
            <v>73573872.41023986</v>
          </cell>
        </row>
        <row r="18">
          <cell r="H18">
            <v>8852044.3111999538</v>
          </cell>
        </row>
        <row r="21">
          <cell r="H21">
            <v>1656620.620038901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showGridLines="0" tabSelected="1" zoomScaleNormal="100" workbookViewId="0">
      <selection activeCell="E32" sqref="E32"/>
    </sheetView>
  </sheetViews>
  <sheetFormatPr defaultColWidth="11" defaultRowHeight="12.75"/>
  <cols>
    <col min="1" max="1" width="3.7109375" style="15" customWidth="1"/>
    <col min="2" max="2" width="13.28515625" style="15" customWidth="1"/>
    <col min="3" max="3" width="74.140625" style="15" bestFit="1" customWidth="1"/>
    <col min="4" max="4" width="46.85546875" style="15" customWidth="1"/>
    <col min="5" max="5" width="10.7109375" style="15" customWidth="1"/>
    <col min="6" max="6" width="40.42578125" style="15" customWidth="1"/>
    <col min="7" max="7" width="9.5703125" style="15" customWidth="1"/>
    <col min="8" max="8" width="11" style="15" customWidth="1"/>
    <col min="9" max="9" width="16" style="15" bestFit="1" customWidth="1"/>
    <col min="10" max="16384" width="11" style="15"/>
  </cols>
  <sheetData>
    <row r="1" spans="1:9" ht="10.15" customHeight="1">
      <c r="A1" s="34"/>
      <c r="B1" s="34"/>
      <c r="C1" s="34"/>
    </row>
    <row r="2" spans="1:9" ht="21.6" customHeight="1">
      <c r="A2" s="34"/>
      <c r="B2" s="81" t="s">
        <v>389</v>
      </c>
      <c r="C2" s="85" t="s">
        <v>270</v>
      </c>
      <c r="D2" s="292" t="s">
        <v>305</v>
      </c>
    </row>
    <row r="3" spans="1:9" ht="10.15" customHeight="1">
      <c r="A3" s="34"/>
      <c r="B3" s="34"/>
      <c r="C3" s="34"/>
      <c r="D3"/>
    </row>
    <row r="4" spans="1:9" ht="22.15" customHeight="1">
      <c r="A4" s="35"/>
      <c r="B4" s="37" t="s">
        <v>306</v>
      </c>
      <c r="E4"/>
      <c r="G4" s="37"/>
      <c r="H4" s="37"/>
      <c r="I4" s="37"/>
    </row>
    <row r="5" spans="1:9" ht="22.15" customHeight="1">
      <c r="A5" s="35"/>
      <c r="B5" s="293" t="s">
        <v>311</v>
      </c>
      <c r="E5"/>
      <c r="G5" s="37"/>
      <c r="H5" s="37"/>
      <c r="I5" s="37"/>
    </row>
    <row r="6" spans="1:9" ht="55.15" customHeight="1">
      <c r="A6" s="35"/>
      <c r="B6" s="423" t="s">
        <v>310</v>
      </c>
      <c r="C6" s="423"/>
      <c r="D6" s="423"/>
      <c r="E6" s="423"/>
      <c r="F6" s="423"/>
      <c r="G6" s="35"/>
      <c r="H6" s="35"/>
    </row>
    <row r="7" spans="1:9" ht="12" customHeight="1">
      <c r="A7" s="35"/>
      <c r="B7" s="16"/>
      <c r="C7" s="73"/>
      <c r="G7" s="35"/>
      <c r="H7" s="35"/>
    </row>
    <row r="8" spans="1:9" ht="16.5" customHeight="1">
      <c r="A8" s="35"/>
      <c r="B8" s="39" t="s">
        <v>251</v>
      </c>
      <c r="C8" s="35"/>
      <c r="F8"/>
    </row>
    <row r="9" spans="1:9" ht="12" customHeight="1" thickBot="1">
      <c r="A9" s="34"/>
      <c r="B9" s="34"/>
      <c r="C9" s="34"/>
    </row>
    <row r="10" spans="1:9" ht="62.45" customHeight="1" thickBot="1">
      <c r="A10" s="34"/>
      <c r="B10" s="185" t="s">
        <v>93</v>
      </c>
      <c r="C10" s="186" t="s">
        <v>82</v>
      </c>
      <c r="D10" s="185" t="s">
        <v>88</v>
      </c>
      <c r="E10" s="187" t="s">
        <v>264</v>
      </c>
      <c r="F10" s="188" t="s">
        <v>248</v>
      </c>
    </row>
    <row r="11" spans="1:9" ht="16.899999999999999" customHeight="1">
      <c r="A11" s="34"/>
      <c r="B11" s="189"/>
      <c r="C11" s="190" t="s">
        <v>83</v>
      </c>
      <c r="D11" s="191"/>
      <c r="E11" s="191"/>
      <c r="F11" s="191"/>
    </row>
    <row r="12" spans="1:9" ht="16.899999999999999" customHeight="1">
      <c r="A12" s="34"/>
      <c r="B12" s="192" t="s">
        <v>91</v>
      </c>
      <c r="C12" s="193" t="s">
        <v>312</v>
      </c>
      <c r="D12" s="194" t="s">
        <v>318</v>
      </c>
      <c r="E12" s="194" t="s">
        <v>391</v>
      </c>
      <c r="F12" s="195"/>
      <c r="I12" s="364"/>
    </row>
    <row r="13" spans="1:9" ht="16.899999999999999" customHeight="1">
      <c r="A13" s="34"/>
      <c r="B13" s="192" t="s">
        <v>92</v>
      </c>
      <c r="C13" s="193" t="s">
        <v>265</v>
      </c>
      <c r="D13" s="194" t="s">
        <v>318</v>
      </c>
      <c r="E13" s="194" t="s">
        <v>391</v>
      </c>
      <c r="F13" s="196"/>
    </row>
    <row r="14" spans="1:9" ht="16.899999999999999" customHeight="1">
      <c r="A14" s="34"/>
      <c r="B14" s="197"/>
      <c r="C14" s="198" t="s">
        <v>84</v>
      </c>
      <c r="D14" s="199"/>
      <c r="E14" s="199"/>
      <c r="F14" s="199"/>
    </row>
    <row r="15" spans="1:9" ht="16.899999999999999" customHeight="1">
      <c r="A15" s="34"/>
      <c r="B15" s="192" t="s">
        <v>95</v>
      </c>
      <c r="C15" s="347" t="s">
        <v>316</v>
      </c>
      <c r="D15" s="194" t="s">
        <v>319</v>
      </c>
      <c r="E15" s="194" t="s">
        <v>391</v>
      </c>
      <c r="F15" s="195"/>
      <c r="G15"/>
    </row>
    <row r="16" spans="1:9" ht="16.899999999999999" customHeight="1">
      <c r="A16" s="34"/>
      <c r="B16" s="192" t="s">
        <v>96</v>
      </c>
      <c r="C16" s="200" t="s">
        <v>97</v>
      </c>
      <c r="D16" s="194" t="s">
        <v>320</v>
      </c>
      <c r="E16" s="194" t="s">
        <v>391</v>
      </c>
      <c r="F16" s="201"/>
      <c r="G16" s="36"/>
    </row>
    <row r="17" spans="1:9" ht="16.899999999999999" customHeight="1">
      <c r="A17" s="34"/>
      <c r="B17" s="197"/>
      <c r="C17" s="198" t="s">
        <v>247</v>
      </c>
      <c r="D17" s="199"/>
      <c r="E17" s="199"/>
      <c r="F17" s="202"/>
      <c r="G17" s="36"/>
    </row>
    <row r="18" spans="1:9" ht="31.9" customHeight="1">
      <c r="A18" s="34"/>
      <c r="B18" s="203" t="s">
        <v>345</v>
      </c>
      <c r="C18" s="204" t="s">
        <v>146</v>
      </c>
      <c r="D18" s="205" t="s">
        <v>321</v>
      </c>
      <c r="E18" s="205" t="s">
        <v>391</v>
      </c>
      <c r="F18" s="206"/>
      <c r="G18" s="36"/>
    </row>
    <row r="19" spans="1:9" ht="31.9" customHeight="1">
      <c r="A19" s="34"/>
      <c r="B19" s="192" t="s">
        <v>147</v>
      </c>
      <c r="C19" s="193" t="s">
        <v>148</v>
      </c>
      <c r="D19" s="207" t="s">
        <v>322</v>
      </c>
      <c r="E19" s="207" t="s">
        <v>391</v>
      </c>
      <c r="F19" s="201"/>
      <c r="G19" s="36"/>
    </row>
    <row r="20" spans="1:9" ht="31.9" customHeight="1">
      <c r="A20" s="34"/>
      <c r="B20" s="208" t="s">
        <v>149</v>
      </c>
      <c r="C20" s="193" t="s">
        <v>343</v>
      </c>
      <c r="D20" s="207" t="s">
        <v>323</v>
      </c>
      <c r="E20" s="207" t="s">
        <v>391</v>
      </c>
      <c r="F20" s="201"/>
      <c r="G20" s="36"/>
    </row>
    <row r="21" spans="1:9" ht="16.899999999999999" customHeight="1">
      <c r="A21" s="34"/>
      <c r="B21" s="197"/>
      <c r="C21" s="199" t="s">
        <v>76</v>
      </c>
      <c r="D21" s="199"/>
      <c r="E21" s="199"/>
      <c r="F21" s="202"/>
      <c r="G21" s="36"/>
    </row>
    <row r="22" spans="1:9" ht="16.899999999999999" customHeight="1">
      <c r="A22" s="34"/>
      <c r="B22" s="209" t="s">
        <v>89</v>
      </c>
      <c r="C22" s="210" t="s">
        <v>336</v>
      </c>
      <c r="D22" s="210" t="s">
        <v>324</v>
      </c>
      <c r="E22" s="207" t="s">
        <v>391</v>
      </c>
      <c r="F22" s="201"/>
      <c r="G22" s="36"/>
    </row>
    <row r="23" spans="1:9" ht="16.899999999999999" customHeight="1">
      <c r="A23" s="34"/>
      <c r="B23" s="209" t="s">
        <v>90</v>
      </c>
      <c r="C23" s="210" t="s">
        <v>263</v>
      </c>
      <c r="D23" s="210" t="s">
        <v>325</v>
      </c>
      <c r="E23" s="207" t="s">
        <v>391</v>
      </c>
      <c r="F23" s="201"/>
      <c r="G23" s="36"/>
    </row>
    <row r="24" spans="1:9" ht="16.899999999999999" customHeight="1">
      <c r="A24" s="34"/>
      <c r="B24" s="197"/>
      <c r="C24" s="199" t="s">
        <v>355</v>
      </c>
      <c r="D24" s="199"/>
      <c r="E24" s="199"/>
      <c r="F24" s="202"/>
      <c r="G24" s="36"/>
    </row>
    <row r="25" spans="1:9" ht="16.899999999999999" customHeight="1">
      <c r="A25" s="34"/>
      <c r="B25" s="209" t="s">
        <v>79</v>
      </c>
      <c r="C25" s="210" t="s">
        <v>353</v>
      </c>
      <c r="D25" s="210" t="s">
        <v>326</v>
      </c>
      <c r="E25" s="207" t="s">
        <v>391</v>
      </c>
      <c r="F25" s="201"/>
      <c r="G25" s="36"/>
    </row>
    <row r="26" spans="1:9" ht="16.899999999999999" customHeight="1">
      <c r="A26" s="34"/>
      <c r="B26" s="209" t="s">
        <v>80</v>
      </c>
      <c r="C26" s="210" t="s">
        <v>354</v>
      </c>
      <c r="D26" s="210" t="s">
        <v>327</v>
      </c>
      <c r="E26" s="210" t="s">
        <v>391</v>
      </c>
      <c r="F26" s="201"/>
      <c r="G26" s="36"/>
    </row>
    <row r="27" spans="1:9" ht="60">
      <c r="B27" s="197"/>
      <c r="C27" s="198" t="s">
        <v>249</v>
      </c>
      <c r="D27" s="199"/>
      <c r="E27" s="199"/>
      <c r="F27" s="211" t="s">
        <v>269</v>
      </c>
      <c r="G27" s="36"/>
      <c r="I27" s="379"/>
    </row>
    <row r="28" spans="1:9" ht="16.899999999999999" customHeight="1">
      <c r="B28" s="192" t="s">
        <v>12</v>
      </c>
      <c r="C28" s="193" t="s">
        <v>13</v>
      </c>
      <c r="D28" s="193" t="s">
        <v>329</v>
      </c>
      <c r="E28" s="193" t="s">
        <v>390</v>
      </c>
      <c r="F28" s="424" t="s">
        <v>307</v>
      </c>
      <c r="G28" s="36"/>
      <c r="I28" s="378"/>
    </row>
    <row r="29" spans="1:9" ht="16.899999999999999" customHeight="1">
      <c r="B29" s="192" t="s">
        <v>14</v>
      </c>
      <c r="C29" s="193" t="s">
        <v>15</v>
      </c>
      <c r="D29" s="193" t="s">
        <v>330</v>
      </c>
      <c r="E29" s="193" t="s">
        <v>390</v>
      </c>
      <c r="F29" s="425"/>
      <c r="G29" s="36"/>
    </row>
    <row r="30" spans="1:9" ht="16.899999999999999" customHeight="1">
      <c r="B30" s="192" t="s">
        <v>16</v>
      </c>
      <c r="C30" s="193" t="s">
        <v>17</v>
      </c>
      <c r="D30" s="193" t="s">
        <v>331</v>
      </c>
      <c r="E30" s="193" t="s">
        <v>390</v>
      </c>
      <c r="F30" s="425"/>
      <c r="G30" s="36"/>
    </row>
    <row r="31" spans="1:9" ht="16.899999999999999" customHeight="1">
      <c r="B31" s="192" t="s">
        <v>18</v>
      </c>
      <c r="C31" s="193" t="s">
        <v>19</v>
      </c>
      <c r="D31" s="193" t="s">
        <v>332</v>
      </c>
      <c r="E31" s="193" t="s">
        <v>390</v>
      </c>
      <c r="F31" s="426"/>
      <c r="G31" s="36"/>
    </row>
    <row r="32" spans="1:9" ht="21.6" customHeight="1">
      <c r="B32" s="36"/>
      <c r="C32" s="36"/>
      <c r="D32" s="36"/>
      <c r="E32" s="36"/>
      <c r="F32" s="36"/>
      <c r="G32" s="36"/>
      <c r="H32" s="14"/>
    </row>
    <row r="33" spans="2:6" ht="31.15" customHeight="1">
      <c r="B33" s="428" t="s">
        <v>252</v>
      </c>
      <c r="C33" s="428"/>
      <c r="D33" s="428"/>
      <c r="E33" s="428"/>
      <c r="F33" s="75"/>
    </row>
    <row r="34" spans="2:6" ht="48.75" customHeight="1">
      <c r="B34" s="427" t="s">
        <v>328</v>
      </c>
      <c r="C34" s="427"/>
      <c r="D34" s="427"/>
      <c r="E34" s="427"/>
      <c r="F34" s="342"/>
    </row>
    <row r="35" spans="2:6" ht="14.45" customHeight="1">
      <c r="B35" s="82"/>
      <c r="C35" s="83"/>
      <c r="D35" s="83"/>
      <c r="E35" s="83"/>
      <c r="F35" s="83"/>
    </row>
    <row r="36" spans="2:6">
      <c r="B36" s="83"/>
      <c r="C36" s="83"/>
      <c r="D36" s="83"/>
      <c r="E36" s="83"/>
      <c r="F36" s="83"/>
    </row>
  </sheetData>
  <mergeCells count="4">
    <mergeCell ref="B6:F6"/>
    <mergeCell ref="F28:F31"/>
    <mergeCell ref="B34:E34"/>
    <mergeCell ref="B33:E33"/>
  </mergeCells>
  <pageMargins left="0.70866141732283472" right="0.70866141732283472" top="0.78740157480314965" bottom="0.78740157480314965" header="0.31496062992125984" footer="0.31496062992125984"/>
  <pageSetup paperSize="9" scale="69" fitToHeight="2" orientation="landscape" r:id="rId1"/>
  <headerFooter>
    <oddHeader xml:space="preserve">&amp;R&amp;10&amp;"Arial"Internal
&amp;"Arial"&amp;06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4"/>
  <sheetViews>
    <sheetView showGridLines="0" workbookViewId="0">
      <selection activeCell="H13" sqref="H13"/>
    </sheetView>
  </sheetViews>
  <sheetFormatPr defaultRowHeight="15"/>
  <cols>
    <col min="1" max="1" width="3.7109375" customWidth="1"/>
    <col min="2" max="2" width="22.85546875" customWidth="1"/>
    <col min="3" max="3" width="86.28515625" customWidth="1"/>
    <col min="4" max="4" width="26.5703125" customWidth="1"/>
  </cols>
  <sheetData>
    <row r="1" spans="2:4" ht="10.15" customHeight="1"/>
    <row r="2" spans="2:4" ht="15.75">
      <c r="B2" s="84" t="str">
        <f>+Přehled!B2</f>
        <v>Patria Finance, a.s.</v>
      </c>
      <c r="D2" s="292" t="s">
        <v>305</v>
      </c>
    </row>
    <row r="3" spans="2:4" ht="10.15" customHeight="1"/>
    <row r="4" spans="2:4" ht="15.75">
      <c r="B4" s="287" t="s">
        <v>293</v>
      </c>
      <c r="C4" s="89"/>
      <c r="D4" s="63"/>
    </row>
    <row r="5" spans="2:4" ht="16.149999999999999" customHeight="1">
      <c r="B5" s="460" t="s">
        <v>364</v>
      </c>
      <c r="C5" s="460"/>
      <c r="D5" s="460"/>
    </row>
    <row r="6" spans="2:4" ht="16.149999999999999" customHeight="1">
      <c r="B6" s="286" t="s">
        <v>308</v>
      </c>
      <c r="C6" s="18"/>
      <c r="D6" s="7"/>
    </row>
    <row r="7" spans="2:4" ht="16.149999999999999" customHeight="1">
      <c r="B7" s="40" t="s">
        <v>107</v>
      </c>
      <c r="C7" s="41"/>
      <c r="D7" s="374">
        <v>44561</v>
      </c>
    </row>
    <row r="8" spans="2:4">
      <c r="C8" s="17"/>
    </row>
    <row r="9" spans="2:4" ht="15.75" thickBot="1">
      <c r="C9" s="17"/>
    </row>
    <row r="10" spans="2:4" ht="15.75" thickBot="1">
      <c r="C10" s="86" t="s">
        <v>5</v>
      </c>
      <c r="D10" s="98" t="s">
        <v>6</v>
      </c>
    </row>
    <row r="11" spans="2:4" ht="36" customHeight="1">
      <c r="C11" s="288" t="s">
        <v>294</v>
      </c>
      <c r="D11" s="461" t="s">
        <v>271</v>
      </c>
    </row>
    <row r="12" spans="2:4" ht="15.75" thickBot="1">
      <c r="C12" s="127" t="s">
        <v>258</v>
      </c>
      <c r="D12" s="462"/>
    </row>
    <row r="13" spans="2:4" ht="195.75" customHeight="1" thickBot="1">
      <c r="B13" s="128" t="s">
        <v>276</v>
      </c>
      <c r="C13" s="384" t="s">
        <v>414</v>
      </c>
      <c r="D13" s="133" t="s">
        <v>337</v>
      </c>
    </row>
    <row r="14" spans="2:4">
      <c r="D14" s="66"/>
    </row>
    <row r="15" spans="2:4">
      <c r="D15" s="66"/>
    </row>
    <row r="16" spans="2:4" ht="45.75" hidden="1" thickBot="1">
      <c r="B16" s="291" t="s">
        <v>299</v>
      </c>
      <c r="C16" s="86" t="s">
        <v>5</v>
      </c>
      <c r="D16" s="98" t="s">
        <v>6</v>
      </c>
    </row>
    <row r="17" spans="2:4" ht="45" hidden="1">
      <c r="B17" s="458"/>
      <c r="C17" s="87" t="s">
        <v>272</v>
      </c>
      <c r="D17" s="461" t="s">
        <v>271</v>
      </c>
    </row>
    <row r="18" spans="2:4" ht="15.75" hidden="1" thickBot="1">
      <c r="B18" s="459"/>
      <c r="C18" s="88" t="s">
        <v>258</v>
      </c>
      <c r="D18" s="462"/>
    </row>
    <row r="19" spans="2:4" ht="76.900000000000006" hidden="1" customHeight="1">
      <c r="B19" s="129" t="s">
        <v>274</v>
      </c>
      <c r="C19" s="130"/>
      <c r="D19" s="134" t="s">
        <v>338</v>
      </c>
    </row>
    <row r="20" spans="2:4" ht="60.6" hidden="1" customHeight="1" thickBot="1">
      <c r="B20" s="131" t="s">
        <v>275</v>
      </c>
      <c r="C20" s="132"/>
      <c r="D20" s="135" t="s">
        <v>338</v>
      </c>
    </row>
    <row r="21" spans="2:4" hidden="1"/>
    <row r="22" spans="2:4" hidden="1"/>
    <row r="23" spans="2:4" hidden="1"/>
    <row r="24" spans="2:4" hidden="1"/>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4" orientation="landscape" r:id="rId1"/>
  <headerFooter>
    <oddHeader xml:space="preserve">&amp;R&amp;10&amp;"Arial"Internal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H22"/>
  <sheetViews>
    <sheetView showGridLines="0" topLeftCell="A10" zoomScaleNormal="100" workbookViewId="0">
      <selection activeCell="C23" sqref="C23"/>
    </sheetView>
  </sheetViews>
  <sheetFormatPr defaultColWidth="9.140625" defaultRowHeight="15"/>
  <cols>
    <col min="1" max="1" width="3.7109375" style="13" customWidth="1"/>
    <col min="2" max="2" width="7" style="13" customWidth="1"/>
    <col min="3" max="3" width="58.140625" style="13" customWidth="1"/>
    <col min="4" max="4" width="89.7109375" style="13" customWidth="1"/>
    <col min="5" max="5" width="20.42578125" style="13" customWidth="1"/>
    <col min="6" max="16384" width="9.140625" style="13"/>
  </cols>
  <sheetData>
    <row r="1" spans="2:8" ht="10.15" customHeight="1">
      <c r="B1" s="51"/>
      <c r="C1" s="3"/>
      <c r="D1" s="3"/>
      <c r="E1" s="3"/>
    </row>
    <row r="2" spans="2:8" ht="16.149999999999999" customHeight="1">
      <c r="B2" s="84" t="str">
        <f>+Přehled!B2</f>
        <v>Patria Finance, a.s.</v>
      </c>
      <c r="C2" s="3"/>
      <c r="D2" s="84"/>
      <c r="E2" s="292" t="s">
        <v>305</v>
      </c>
    </row>
    <row r="3" spans="2:8" ht="10.15" customHeight="1">
      <c r="B3" s="51"/>
      <c r="C3" s="3"/>
      <c r="D3" s="3"/>
      <c r="E3" s="3"/>
    </row>
    <row r="4" spans="2:8" ht="16.149999999999999" customHeight="1">
      <c r="B4" s="50" t="s">
        <v>356</v>
      </c>
      <c r="C4" s="89"/>
      <c r="D4" s="89"/>
      <c r="E4" s="63"/>
    </row>
    <row r="5" spans="2:8" ht="16.149999999999999" customHeight="1">
      <c r="B5" s="460" t="s">
        <v>365</v>
      </c>
      <c r="C5" s="460"/>
      <c r="D5" s="460"/>
      <c r="E5" s="460"/>
      <c r="F5" s="460"/>
      <c r="G5" s="460"/>
    </row>
    <row r="6" spans="2:8" ht="16.149999999999999" customHeight="1">
      <c r="B6" s="286" t="s">
        <v>308</v>
      </c>
      <c r="C6"/>
      <c r="D6"/>
      <c r="E6"/>
    </row>
    <row r="7" spans="2:8" ht="16.149999999999999" customHeight="1">
      <c r="B7" s="40" t="s">
        <v>107</v>
      </c>
      <c r="C7" s="145"/>
      <c r="D7" s="145"/>
      <c r="E7" s="289">
        <f>'IF RM1'!D7</f>
        <v>44561</v>
      </c>
    </row>
    <row r="8" spans="2:8" ht="16.149999999999999" customHeight="1" thickBot="1">
      <c r="B8" s="24"/>
      <c r="C8" s="24"/>
      <c r="D8" s="24"/>
      <c r="E8" s="24"/>
      <c r="F8" s="3"/>
      <c r="G8" s="3"/>
      <c r="H8" s="3"/>
    </row>
    <row r="9" spans="2:8" ht="14.45" customHeight="1">
      <c r="B9" s="27"/>
      <c r="C9" s="28"/>
      <c r="D9" s="93" t="s">
        <v>5</v>
      </c>
      <c r="E9" s="93" t="s">
        <v>6</v>
      </c>
      <c r="F9" s="3"/>
      <c r="G9" s="3"/>
      <c r="H9" s="3"/>
    </row>
    <row r="10" spans="2:8" ht="39.200000000000003" customHeight="1" thickBot="1">
      <c r="B10" s="29"/>
      <c r="C10" s="30"/>
      <c r="D10" s="391" t="s">
        <v>81</v>
      </c>
      <c r="E10" s="100" t="s">
        <v>346</v>
      </c>
      <c r="F10" s="3"/>
      <c r="G10" s="3"/>
      <c r="H10" s="3"/>
    </row>
    <row r="11" spans="2:8" ht="306.75">
      <c r="B11" s="140">
        <v>1</v>
      </c>
      <c r="C11" s="141" t="s">
        <v>101</v>
      </c>
      <c r="D11" s="396" t="s">
        <v>395</v>
      </c>
      <c r="E11" s="465" t="s">
        <v>139</v>
      </c>
      <c r="F11" s="3"/>
      <c r="G11" s="3"/>
      <c r="H11" s="3"/>
    </row>
    <row r="12" spans="2:8" ht="63.75">
      <c r="B12" s="142">
        <v>2</v>
      </c>
      <c r="C12" s="31" t="s">
        <v>142</v>
      </c>
      <c r="D12" s="393" t="s">
        <v>407</v>
      </c>
      <c r="E12" s="466"/>
      <c r="F12" s="3"/>
      <c r="G12" s="3"/>
      <c r="H12" s="3"/>
    </row>
    <row r="13" spans="2:8" ht="64.5" customHeight="1">
      <c r="B13" s="142">
        <v>3</v>
      </c>
      <c r="C13" s="31" t="s">
        <v>102</v>
      </c>
      <c r="D13" s="397" t="s">
        <v>408</v>
      </c>
      <c r="E13" s="466"/>
      <c r="F13" s="3"/>
      <c r="G13" s="3"/>
      <c r="H13" s="3"/>
    </row>
    <row r="14" spans="2:8" ht="25.5">
      <c r="B14" s="142">
        <v>4</v>
      </c>
      <c r="C14" s="31" t="s">
        <v>141</v>
      </c>
      <c r="D14" s="397" t="s">
        <v>409</v>
      </c>
      <c r="E14" s="466"/>
      <c r="F14" s="3"/>
      <c r="G14" s="3"/>
      <c r="H14" s="3"/>
    </row>
    <row r="15" spans="2:8" ht="51">
      <c r="B15" s="142">
        <v>5</v>
      </c>
      <c r="C15" s="31" t="s">
        <v>140</v>
      </c>
      <c r="D15" s="394" t="s">
        <v>410</v>
      </c>
      <c r="E15" s="464"/>
      <c r="F15" s="3"/>
      <c r="G15" s="3"/>
      <c r="H15" s="3"/>
    </row>
    <row r="16" spans="2:8" ht="39">
      <c r="B16" s="142">
        <v>6</v>
      </c>
      <c r="C16" s="31" t="s">
        <v>143</v>
      </c>
      <c r="D16" s="398" t="s">
        <v>396</v>
      </c>
      <c r="E16" s="463" t="s">
        <v>145</v>
      </c>
      <c r="F16" s="3"/>
      <c r="G16" s="3"/>
      <c r="H16" s="3"/>
    </row>
    <row r="17" spans="2:8" ht="15" customHeight="1">
      <c r="B17" s="142">
        <v>7</v>
      </c>
      <c r="C17" s="31" t="s">
        <v>296</v>
      </c>
      <c r="D17" s="395">
        <v>0.52300000000000002</v>
      </c>
      <c r="E17" s="464"/>
      <c r="F17" s="3"/>
      <c r="G17" s="3"/>
      <c r="H17" s="3"/>
    </row>
    <row r="18" spans="2:8" ht="65.25" thickBot="1">
      <c r="B18" s="143">
        <v>8</v>
      </c>
      <c r="C18" s="144" t="s">
        <v>317</v>
      </c>
      <c r="D18" s="399" t="s">
        <v>394</v>
      </c>
      <c r="E18" s="392" t="s">
        <v>144</v>
      </c>
      <c r="F18" s="3"/>
      <c r="G18" s="3"/>
      <c r="H18" s="3"/>
    </row>
    <row r="19" spans="2:8">
      <c r="B19" s="25"/>
      <c r="C19" s="25"/>
      <c r="D19" s="25"/>
    </row>
    <row r="20" spans="2:8" ht="15.75">
      <c r="B20" s="60" t="s">
        <v>295</v>
      </c>
    </row>
    <row r="21" spans="2:8" ht="30" customHeight="1">
      <c r="B21" s="467" t="s">
        <v>339</v>
      </c>
      <c r="C21" s="467"/>
      <c r="D21" s="467"/>
      <c r="E21" s="467"/>
    </row>
    <row r="22" spans="2:8">
      <c r="C22" s="26"/>
    </row>
  </sheetData>
  <mergeCells count="5">
    <mergeCell ref="E16:E17"/>
    <mergeCell ref="E11:E15"/>
    <mergeCell ref="B5:D5"/>
    <mergeCell ref="E5:G5"/>
    <mergeCell ref="B21:E21"/>
  </mergeCells>
  <pageMargins left="0.70866141732283472" right="0.70866141732283472" top="0.78740157480314965" bottom="0.78740157480314965" header="0.31496062992125984" footer="0.31496062992125984"/>
  <pageSetup paperSize="9" scale="84" orientation="landscape" verticalDpi="4294967292" r:id="rId1"/>
  <headerFooter>
    <oddHeader xml:space="preserve">&amp;R&amp;10&amp;"Arial"Internal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5"/>
  <sheetViews>
    <sheetView showGridLines="0" topLeftCell="A10" zoomScaleNormal="100" workbookViewId="0">
      <selection activeCell="D17" sqref="D17"/>
    </sheetView>
  </sheetViews>
  <sheetFormatPr defaultColWidth="9.140625" defaultRowHeight="15"/>
  <cols>
    <col min="1" max="1" width="3.7109375" style="13" customWidth="1"/>
    <col min="2" max="2" width="7" style="13" customWidth="1"/>
    <col min="3" max="3" width="65.28515625" style="13" customWidth="1"/>
    <col min="4" max="7" width="14.7109375" style="13" customWidth="1"/>
    <col min="8" max="8" width="17" style="13" customWidth="1"/>
    <col min="9" max="16384" width="9.140625" style="13"/>
  </cols>
  <sheetData>
    <row r="1" spans="1:14" ht="10.15" customHeight="1">
      <c r="A1" s="24"/>
      <c r="B1" s="36"/>
      <c r="C1" s="36"/>
      <c r="D1" s="36"/>
      <c r="E1" s="36"/>
      <c r="F1" s="36"/>
      <c r="G1" s="36"/>
      <c r="H1" s="36"/>
    </row>
    <row r="2" spans="1:14" ht="13.15" customHeight="1">
      <c r="A2" s="24"/>
      <c r="B2" s="84" t="str">
        <f>+Přehled!B2</f>
        <v>Patria Finance, a.s.</v>
      </c>
      <c r="C2" s="36"/>
      <c r="D2" s="84"/>
      <c r="E2" s="36"/>
      <c r="F2" s="36"/>
      <c r="G2" s="36"/>
      <c r="H2" s="292" t="s">
        <v>305</v>
      </c>
    </row>
    <row r="3" spans="1:14" ht="10.15" customHeight="1">
      <c r="A3" s="24"/>
      <c r="B3" s="36"/>
      <c r="C3" s="36"/>
      <c r="D3" s="36"/>
      <c r="E3" s="36"/>
      <c r="F3" s="36"/>
      <c r="G3" s="36"/>
      <c r="H3" s="36"/>
    </row>
    <row r="4" spans="1:14" ht="3.6" customHeight="1">
      <c r="A4" s="24"/>
      <c r="B4" s="24"/>
      <c r="C4" s="24"/>
      <c r="D4" s="24"/>
      <c r="E4" s="24"/>
      <c r="F4" s="24"/>
      <c r="G4" s="24"/>
      <c r="H4" s="24"/>
    </row>
    <row r="5" spans="1:14" ht="15.75" customHeight="1">
      <c r="A5" s="24"/>
      <c r="B5" s="468" t="s">
        <v>357</v>
      </c>
      <c r="C5" s="469"/>
      <c r="D5" s="469"/>
      <c r="E5" s="469"/>
      <c r="F5" s="469"/>
      <c r="G5" s="469"/>
      <c r="H5" s="470"/>
    </row>
    <row r="6" spans="1:14" ht="15.75" customHeight="1">
      <c r="A6" s="24"/>
      <c r="B6" s="460" t="s">
        <v>366</v>
      </c>
      <c r="C6" s="460"/>
      <c r="D6" s="460"/>
      <c r="E6" s="51"/>
      <c r="F6" s="51"/>
      <c r="G6" s="51"/>
      <c r="H6" s="51"/>
    </row>
    <row r="7" spans="1:14" ht="15.75" customHeight="1">
      <c r="A7" s="24"/>
      <c r="B7" s="286" t="s">
        <v>308</v>
      </c>
      <c r="C7" s="57"/>
      <c r="D7" s="57"/>
      <c r="E7" s="57"/>
      <c r="F7" s="57"/>
      <c r="G7" s="57"/>
      <c r="H7"/>
    </row>
    <row r="8" spans="1:14" ht="15" customHeight="1">
      <c r="A8" s="24"/>
      <c r="B8" s="484" t="s">
        <v>107</v>
      </c>
      <c r="C8" s="485"/>
      <c r="D8" s="485"/>
      <c r="E8" s="485"/>
      <c r="F8" s="485"/>
      <c r="G8" s="485"/>
      <c r="H8" s="290">
        <f>'IF RM1'!D7</f>
        <v>44561</v>
      </c>
    </row>
    <row r="9" spans="1:14" ht="15" customHeight="1">
      <c r="A9" s="24"/>
      <c r="B9" s="486" t="s">
        <v>131</v>
      </c>
      <c r="C9" s="487"/>
      <c r="D9" s="487"/>
      <c r="E9" s="487"/>
      <c r="F9" s="487"/>
      <c r="G9" s="487"/>
      <c r="H9" s="400">
        <f>YEAR(H8)</f>
        <v>2021</v>
      </c>
    </row>
    <row r="10" spans="1:14" ht="15.75" thickBot="1">
      <c r="A10" s="24"/>
      <c r="B10" s="58"/>
      <c r="C10" s="472"/>
      <c r="D10" s="472"/>
      <c r="E10" s="472"/>
      <c r="F10" s="45"/>
      <c r="G10" s="45"/>
      <c r="H10" s="58"/>
    </row>
    <row r="11" spans="1:14" ht="60.75" thickBot="1">
      <c r="A11" s="24"/>
      <c r="B11" s="226" t="s">
        <v>87</v>
      </c>
      <c r="C11" s="227" t="s">
        <v>284</v>
      </c>
      <c r="D11" s="228" t="s">
        <v>285</v>
      </c>
      <c r="E11" s="228" t="s">
        <v>286</v>
      </c>
      <c r="F11" s="228" t="s">
        <v>287</v>
      </c>
      <c r="G11" s="229" t="s">
        <v>110</v>
      </c>
      <c r="H11" s="230" t="s">
        <v>340</v>
      </c>
      <c r="K11" s="3"/>
      <c r="L11" s="3"/>
      <c r="M11" s="3"/>
      <c r="N11"/>
    </row>
    <row r="12" spans="1:14" ht="17.25">
      <c r="A12" s="24"/>
      <c r="B12" s="388">
        <v>1</v>
      </c>
      <c r="C12" s="231" t="s">
        <v>288</v>
      </c>
      <c r="D12" s="232">
        <v>3</v>
      </c>
      <c r="E12" s="232">
        <v>3</v>
      </c>
      <c r="F12" s="233"/>
      <c r="G12" s="234"/>
      <c r="H12" s="473" t="s">
        <v>132</v>
      </c>
      <c r="K12" s="3"/>
      <c r="L12" s="3"/>
      <c r="M12" s="3"/>
    </row>
    <row r="13" spans="1:14" ht="30">
      <c r="A13" s="24"/>
      <c r="B13" s="389">
        <v>2</v>
      </c>
      <c r="C13" s="236" t="s">
        <v>254</v>
      </c>
      <c r="D13" s="237"/>
      <c r="E13" s="238">
        <v>3</v>
      </c>
      <c r="F13" s="238"/>
      <c r="G13" s="238"/>
      <c r="H13" s="474"/>
      <c r="K13" s="3"/>
      <c r="L13" s="3"/>
      <c r="M13" s="3"/>
    </row>
    <row r="14" spans="1:14">
      <c r="A14" s="24"/>
      <c r="B14" s="389">
        <v>3</v>
      </c>
      <c r="C14" s="236" t="s">
        <v>111</v>
      </c>
      <c r="D14" s="238">
        <v>0</v>
      </c>
      <c r="E14" s="390">
        <v>10523000</v>
      </c>
      <c r="F14" s="385"/>
      <c r="G14" s="385"/>
      <c r="H14" s="474"/>
    </row>
    <row r="15" spans="1:14">
      <c r="A15" s="24"/>
      <c r="B15" s="389">
        <v>4</v>
      </c>
      <c r="C15" s="240" t="s">
        <v>112</v>
      </c>
      <c r="D15" s="238">
        <v>0</v>
      </c>
      <c r="E15" s="390">
        <v>10523000</v>
      </c>
      <c r="F15" s="385"/>
      <c r="G15" s="385"/>
      <c r="H15" s="474"/>
    </row>
    <row r="16" spans="1:14">
      <c r="A16" s="24"/>
      <c r="B16" s="389">
        <v>5</v>
      </c>
      <c r="C16" s="240" t="s">
        <v>113</v>
      </c>
      <c r="D16" s="238"/>
      <c r="E16" s="238"/>
      <c r="F16" s="238"/>
      <c r="G16" s="238"/>
      <c r="H16" s="474"/>
    </row>
    <row r="17" spans="1:8">
      <c r="A17" s="24"/>
      <c r="B17" s="235">
        <v>6</v>
      </c>
      <c r="C17" s="241" t="s">
        <v>289</v>
      </c>
      <c r="D17" s="238"/>
      <c r="E17" s="238"/>
      <c r="F17" s="238"/>
      <c r="G17" s="238"/>
      <c r="H17" s="474"/>
    </row>
    <row r="18" spans="1:8" ht="60">
      <c r="A18" s="24"/>
      <c r="B18" s="235">
        <v>7</v>
      </c>
      <c r="C18" s="240" t="s">
        <v>114</v>
      </c>
      <c r="D18" s="238"/>
      <c r="E18" s="238"/>
      <c r="F18" s="238"/>
      <c r="G18" s="238"/>
      <c r="H18" s="474"/>
    </row>
    <row r="19" spans="1:8" ht="30">
      <c r="A19" s="24"/>
      <c r="B19" s="235">
        <v>8</v>
      </c>
      <c r="C19" s="241" t="s">
        <v>115</v>
      </c>
      <c r="D19" s="238"/>
      <c r="E19" s="238"/>
      <c r="F19" s="238"/>
      <c r="G19" s="238"/>
      <c r="H19" s="474"/>
    </row>
    <row r="20" spans="1:8">
      <c r="A20" s="24"/>
      <c r="B20" s="235">
        <v>9</v>
      </c>
      <c r="C20" s="241" t="s">
        <v>116</v>
      </c>
      <c r="D20" s="238"/>
      <c r="E20" s="238"/>
      <c r="F20" s="238"/>
      <c r="G20" s="238"/>
      <c r="H20" s="474"/>
    </row>
    <row r="21" spans="1:8">
      <c r="A21" s="24"/>
      <c r="B21" s="389">
        <v>10</v>
      </c>
      <c r="C21" s="240" t="s">
        <v>117</v>
      </c>
      <c r="D21" s="238"/>
      <c r="E21" s="238"/>
      <c r="F21" s="238"/>
      <c r="G21" s="238"/>
      <c r="H21" s="474"/>
    </row>
    <row r="22" spans="1:8">
      <c r="A22" s="24"/>
      <c r="B22" s="389">
        <v>11</v>
      </c>
      <c r="C22" s="242" t="s">
        <v>118</v>
      </c>
      <c r="D22" s="238"/>
      <c r="E22" s="385">
        <v>3569944.5599999996</v>
      </c>
      <c r="F22" s="385"/>
      <c r="G22" s="385"/>
      <c r="H22" s="474"/>
    </row>
    <row r="23" spans="1:8">
      <c r="A23" s="24"/>
      <c r="B23" s="389">
        <v>12</v>
      </c>
      <c r="C23" s="240" t="s">
        <v>112</v>
      </c>
      <c r="D23" s="238"/>
      <c r="E23" s="385">
        <v>2470825.7279999992</v>
      </c>
      <c r="F23" s="385"/>
      <c r="G23" s="385"/>
      <c r="H23" s="474"/>
    </row>
    <row r="24" spans="1:8">
      <c r="A24" s="24"/>
      <c r="B24" s="389">
        <v>13</v>
      </c>
      <c r="C24" s="243" t="s">
        <v>119</v>
      </c>
      <c r="D24" s="238"/>
      <c r="E24" s="385">
        <v>1099118.8320000002</v>
      </c>
      <c r="F24" s="238"/>
      <c r="G24" s="385"/>
      <c r="H24" s="474"/>
    </row>
    <row r="25" spans="1:8">
      <c r="A25" s="24"/>
      <c r="B25" s="389">
        <v>14</v>
      </c>
      <c r="C25" s="240" t="s">
        <v>113</v>
      </c>
      <c r="D25" s="238"/>
      <c r="E25" s="238"/>
      <c r="F25" s="385"/>
      <c r="G25" s="238"/>
      <c r="H25" s="474"/>
    </row>
    <row r="26" spans="1:8">
      <c r="A26" s="24"/>
      <c r="B26" s="389">
        <v>15</v>
      </c>
      <c r="C26" s="243" t="s">
        <v>119</v>
      </c>
      <c r="D26" s="238"/>
      <c r="E26" s="238"/>
      <c r="F26" s="238"/>
      <c r="G26" s="238"/>
      <c r="H26" s="474"/>
    </row>
    <row r="27" spans="1:8">
      <c r="A27" s="24"/>
      <c r="B27" s="235">
        <v>16</v>
      </c>
      <c r="C27" s="241" t="s">
        <v>289</v>
      </c>
      <c r="D27" s="238"/>
      <c r="E27" s="238"/>
      <c r="F27" s="238"/>
      <c r="G27" s="238"/>
      <c r="H27" s="474"/>
    </row>
    <row r="28" spans="1:8">
      <c r="A28" s="24"/>
      <c r="B28" s="235">
        <v>17</v>
      </c>
      <c r="C28" s="243" t="s">
        <v>119</v>
      </c>
      <c r="D28" s="238"/>
      <c r="E28" s="238"/>
      <c r="F28" s="238"/>
      <c r="G28" s="238"/>
      <c r="H28" s="474"/>
    </row>
    <row r="29" spans="1:8" ht="60">
      <c r="A29" s="24"/>
      <c r="B29" s="235">
        <v>18</v>
      </c>
      <c r="C29" s="240" t="s">
        <v>114</v>
      </c>
      <c r="D29" s="238"/>
      <c r="E29" s="238"/>
      <c r="F29" s="238"/>
      <c r="G29" s="238"/>
      <c r="H29" s="474"/>
    </row>
    <row r="30" spans="1:8">
      <c r="A30" s="24"/>
      <c r="B30" s="235">
        <v>19</v>
      </c>
      <c r="C30" s="243" t="s">
        <v>119</v>
      </c>
      <c r="D30" s="238"/>
      <c r="E30" s="238"/>
      <c r="F30" s="238"/>
      <c r="G30" s="239"/>
      <c r="H30" s="471"/>
    </row>
    <row r="31" spans="1:8" ht="30">
      <c r="A31" s="24"/>
      <c r="B31" s="235">
        <v>20</v>
      </c>
      <c r="C31" s="241" t="s">
        <v>115</v>
      </c>
      <c r="D31" s="238"/>
      <c r="E31" s="238"/>
      <c r="F31" s="238"/>
      <c r="G31" s="239"/>
      <c r="H31" s="471"/>
    </row>
    <row r="32" spans="1:8">
      <c r="A32" s="24"/>
      <c r="B32" s="235">
        <v>21</v>
      </c>
      <c r="C32" s="243" t="s">
        <v>119</v>
      </c>
      <c r="D32" s="238"/>
      <c r="E32" s="238"/>
      <c r="F32" s="238"/>
      <c r="G32" s="239"/>
      <c r="H32" s="471"/>
    </row>
    <row r="33" spans="1:8">
      <c r="A33" s="24"/>
      <c r="B33" s="235">
        <v>22</v>
      </c>
      <c r="C33" s="241" t="s">
        <v>116</v>
      </c>
      <c r="D33" s="238"/>
      <c r="E33" s="238"/>
      <c r="F33" s="238"/>
      <c r="G33" s="239"/>
      <c r="H33" s="471"/>
    </row>
    <row r="34" spans="1:8">
      <c r="A34" s="24"/>
      <c r="B34" s="235">
        <v>23</v>
      </c>
      <c r="C34" s="243" t="s">
        <v>119</v>
      </c>
      <c r="D34" s="238"/>
      <c r="E34" s="238"/>
      <c r="F34" s="238"/>
      <c r="G34" s="239"/>
      <c r="H34" s="471"/>
    </row>
    <row r="35" spans="1:8">
      <c r="A35" s="24"/>
      <c r="B35" s="235">
        <v>24</v>
      </c>
      <c r="C35" s="240" t="s">
        <v>117</v>
      </c>
      <c r="D35" s="238"/>
      <c r="E35" s="238"/>
      <c r="F35" s="238"/>
      <c r="G35" s="239"/>
      <c r="H35" s="471"/>
    </row>
    <row r="36" spans="1:8" ht="15.75" thickBot="1">
      <c r="A36" s="24"/>
      <c r="B36" s="244">
        <v>25</v>
      </c>
      <c r="C36" s="245" t="s">
        <v>119</v>
      </c>
      <c r="D36" s="246"/>
      <c r="E36" s="246"/>
      <c r="F36" s="246"/>
      <c r="G36" s="247"/>
      <c r="H36" s="475"/>
    </row>
    <row r="37" spans="1:8" ht="15.75" thickBot="1">
      <c r="A37" s="24"/>
      <c r="B37" s="480" t="s">
        <v>130</v>
      </c>
      <c r="C37" s="481"/>
      <c r="D37" s="481"/>
      <c r="E37" s="481"/>
      <c r="F37" s="482"/>
      <c r="G37" s="482"/>
      <c r="H37" s="483"/>
    </row>
    <row r="38" spans="1:8" s="23" customFormat="1" ht="28.5" customHeight="1">
      <c r="A38" s="59"/>
      <c r="B38" s="388">
        <v>26</v>
      </c>
      <c r="C38" s="248" t="s">
        <v>137</v>
      </c>
      <c r="D38" s="249"/>
      <c r="E38" s="386">
        <v>1654949.4540000001</v>
      </c>
      <c r="F38" s="387"/>
      <c r="G38" s="387"/>
      <c r="H38" s="476" t="s">
        <v>133</v>
      </c>
    </row>
    <row r="39" spans="1:8" s="23" customFormat="1">
      <c r="A39" s="59"/>
      <c r="B39" s="389">
        <v>27</v>
      </c>
      <c r="C39" s="250" t="s">
        <v>120</v>
      </c>
      <c r="D39" s="251"/>
      <c r="E39" s="387">
        <v>831514.81800000009</v>
      </c>
      <c r="F39" s="387"/>
      <c r="G39" s="387"/>
      <c r="H39" s="474"/>
    </row>
    <row r="40" spans="1:8" s="23" customFormat="1">
      <c r="A40" s="59"/>
      <c r="B40" s="389">
        <v>28</v>
      </c>
      <c r="C40" s="250" t="s">
        <v>121</v>
      </c>
      <c r="D40" s="251"/>
      <c r="E40" s="387">
        <v>823434.63600000006</v>
      </c>
      <c r="F40" s="387"/>
      <c r="G40" s="387"/>
      <c r="H40" s="474"/>
    </row>
    <row r="41" spans="1:8" s="23" customFormat="1" ht="60">
      <c r="A41" s="59"/>
      <c r="B41" s="389">
        <v>29</v>
      </c>
      <c r="C41" s="253" t="s">
        <v>122</v>
      </c>
      <c r="D41" s="251"/>
      <c r="E41" s="251"/>
      <c r="F41" s="251"/>
      <c r="G41" s="251"/>
      <c r="H41" s="421" t="s">
        <v>134</v>
      </c>
    </row>
    <row r="42" spans="1:8" s="23" customFormat="1">
      <c r="A42" s="59"/>
      <c r="B42" s="389">
        <v>30</v>
      </c>
      <c r="C42" s="253" t="s">
        <v>123</v>
      </c>
      <c r="D42" s="251"/>
      <c r="E42" s="251"/>
      <c r="F42" s="251"/>
      <c r="G42" s="252"/>
      <c r="H42" s="471" t="s">
        <v>135</v>
      </c>
    </row>
    <row r="43" spans="1:8" s="23" customFormat="1">
      <c r="A43" s="59"/>
      <c r="B43" s="389">
        <v>31</v>
      </c>
      <c r="C43" s="253" t="s">
        <v>127</v>
      </c>
      <c r="D43" s="251"/>
      <c r="E43" s="251"/>
      <c r="F43" s="251"/>
      <c r="G43" s="252"/>
      <c r="H43" s="471"/>
    </row>
    <row r="44" spans="1:8" s="23" customFormat="1" ht="30">
      <c r="A44" s="59"/>
      <c r="B44" s="389">
        <v>32</v>
      </c>
      <c r="C44" s="253" t="s">
        <v>124</v>
      </c>
      <c r="D44" s="251"/>
      <c r="E44" s="251"/>
      <c r="F44" s="251"/>
      <c r="G44" s="252"/>
      <c r="H44" s="254" t="s">
        <v>136</v>
      </c>
    </row>
    <row r="45" spans="1:8" s="23" customFormat="1">
      <c r="A45" s="59"/>
      <c r="B45" s="235">
        <v>33</v>
      </c>
      <c r="C45" s="255" t="s">
        <v>125</v>
      </c>
      <c r="D45" s="251"/>
      <c r="E45" s="251"/>
      <c r="F45" s="251"/>
      <c r="G45" s="252"/>
      <c r="H45" s="475" t="s">
        <v>138</v>
      </c>
    </row>
    <row r="46" spans="1:8" s="23" customFormat="1">
      <c r="A46" s="59"/>
      <c r="B46" s="235">
        <v>34</v>
      </c>
      <c r="C46" s="256" t="s">
        <v>126</v>
      </c>
      <c r="D46" s="251"/>
      <c r="E46" s="251"/>
      <c r="F46" s="251"/>
      <c r="G46" s="252"/>
      <c r="H46" s="478"/>
    </row>
    <row r="47" spans="1:8" s="23" customFormat="1">
      <c r="A47" s="59"/>
      <c r="B47" s="235">
        <v>35</v>
      </c>
      <c r="C47" s="255" t="s">
        <v>128</v>
      </c>
      <c r="D47" s="251"/>
      <c r="E47" s="251"/>
      <c r="F47" s="251"/>
      <c r="G47" s="252"/>
      <c r="H47" s="478"/>
    </row>
    <row r="48" spans="1:8" s="23" customFormat="1" ht="15.75" thickBot="1">
      <c r="A48" s="59"/>
      <c r="B48" s="244">
        <v>36</v>
      </c>
      <c r="C48" s="257" t="s">
        <v>129</v>
      </c>
      <c r="D48" s="258"/>
      <c r="E48" s="258"/>
      <c r="F48" s="258"/>
      <c r="G48" s="259"/>
      <c r="H48" s="479"/>
    </row>
    <row r="49" spans="1:8">
      <c r="A49" s="24"/>
      <c r="B49" s="24"/>
      <c r="C49" s="24"/>
      <c r="D49" s="24"/>
      <c r="E49" s="24"/>
      <c r="F49" s="24"/>
      <c r="G49" s="24"/>
      <c r="H49" s="24"/>
    </row>
    <row r="50" spans="1:8" ht="29.45" customHeight="1">
      <c r="A50" s="24"/>
      <c r="B50" s="477" t="s">
        <v>341</v>
      </c>
      <c r="C50" s="477"/>
      <c r="D50" s="477"/>
      <c r="E50" s="477"/>
      <c r="F50" s="477"/>
      <c r="G50" s="477"/>
      <c r="H50" s="477"/>
    </row>
    <row r="51" spans="1:8" ht="15.75">
      <c r="A51" s="24"/>
      <c r="B51" s="24" t="s">
        <v>282</v>
      </c>
      <c r="C51" s="24"/>
      <c r="D51" s="24"/>
      <c r="E51" s="24"/>
      <c r="F51" s="24"/>
      <c r="G51" s="24"/>
      <c r="H51" s="24"/>
    </row>
    <row r="52" spans="1:8" ht="15.75">
      <c r="A52" s="24"/>
      <c r="B52" s="349" t="s">
        <v>352</v>
      </c>
      <c r="C52" s="24"/>
      <c r="D52" s="24"/>
      <c r="E52" s="24"/>
      <c r="F52" s="24"/>
      <c r="G52" s="24"/>
      <c r="H52" s="24"/>
    </row>
    <row r="53" spans="1:8" ht="15.75">
      <c r="A53" s="24"/>
      <c r="B53" s="24" t="s">
        <v>255</v>
      </c>
      <c r="C53" s="24"/>
      <c r="D53" s="24"/>
      <c r="E53" s="24"/>
      <c r="F53" s="24"/>
      <c r="G53" s="24"/>
      <c r="H53" s="24"/>
    </row>
    <row r="54" spans="1:8" ht="15.75">
      <c r="A54" s="24"/>
      <c r="B54" s="24" t="s">
        <v>256</v>
      </c>
      <c r="C54" s="24"/>
      <c r="D54" s="24"/>
      <c r="E54" s="24"/>
      <c r="F54" s="24"/>
      <c r="G54" s="24"/>
      <c r="H54" s="24"/>
    </row>
    <row r="55" spans="1:8">
      <c r="A55" s="24"/>
      <c r="B55" s="24"/>
      <c r="C55" s="24"/>
      <c r="D55" s="24"/>
      <c r="E55" s="24"/>
      <c r="F55" s="24"/>
      <c r="G55" s="24"/>
      <c r="H55" s="24"/>
    </row>
    <row r="56" spans="1:8">
      <c r="A56" s="24"/>
      <c r="B56" s="24"/>
      <c r="C56" s="24"/>
      <c r="D56" s="24"/>
      <c r="E56" s="24"/>
      <c r="F56" s="24"/>
      <c r="G56" s="24"/>
      <c r="H56" s="24"/>
    </row>
    <row r="57" spans="1:8">
      <c r="A57" s="24"/>
      <c r="B57" s="24"/>
      <c r="C57" s="24"/>
      <c r="D57" s="24"/>
      <c r="E57" s="24"/>
      <c r="F57" s="24"/>
      <c r="G57" s="24"/>
      <c r="H57" s="24"/>
    </row>
    <row r="58" spans="1:8">
      <c r="A58" s="24"/>
      <c r="B58" s="24"/>
      <c r="C58" s="24"/>
      <c r="D58" s="24"/>
      <c r="E58" s="24"/>
      <c r="F58" s="24"/>
      <c r="G58" s="24"/>
      <c r="H58" s="24"/>
    </row>
    <row r="59" spans="1:8">
      <c r="A59" s="24"/>
      <c r="B59" s="24"/>
      <c r="C59" s="24"/>
      <c r="D59" s="24"/>
      <c r="E59" s="24"/>
      <c r="F59" s="24"/>
      <c r="G59" s="24"/>
      <c r="H59" s="24"/>
    </row>
    <row r="60" spans="1:8">
      <c r="A60" s="24"/>
      <c r="B60" s="24"/>
      <c r="C60" s="24"/>
      <c r="D60" s="24"/>
      <c r="E60" s="24"/>
      <c r="F60" s="24"/>
      <c r="G60" s="24"/>
      <c r="H60" s="24"/>
    </row>
    <row r="61" spans="1:8">
      <c r="A61" s="24"/>
      <c r="B61" s="24"/>
      <c r="C61" s="24"/>
      <c r="D61" s="24"/>
      <c r="E61" s="24"/>
      <c r="F61" s="24"/>
      <c r="G61" s="24"/>
      <c r="H61" s="24"/>
    </row>
    <row r="62" spans="1:8">
      <c r="A62" s="24"/>
      <c r="B62" s="24"/>
      <c r="C62" s="24"/>
      <c r="D62" s="24"/>
      <c r="E62" s="24"/>
      <c r="F62" s="24"/>
      <c r="G62" s="24"/>
      <c r="H62" s="24"/>
    </row>
    <row r="63" spans="1:8">
      <c r="A63" s="24"/>
      <c r="B63" s="24"/>
      <c r="C63" s="24"/>
      <c r="D63" s="24"/>
      <c r="E63" s="24"/>
      <c r="F63" s="24"/>
      <c r="G63" s="24"/>
      <c r="H63" s="24"/>
    </row>
    <row r="64" spans="1:8">
      <c r="A64" s="24"/>
      <c r="B64" s="24"/>
      <c r="C64" s="24"/>
      <c r="D64" s="24"/>
      <c r="E64" s="24"/>
      <c r="F64" s="24"/>
      <c r="G64" s="24"/>
      <c r="H64" s="24"/>
    </row>
    <row r="65" spans="1:8">
      <c r="A65" s="24"/>
      <c r="B65" s="24"/>
      <c r="C65" s="24"/>
      <c r="D65" s="24"/>
      <c r="E65" s="24"/>
      <c r="F65" s="24"/>
      <c r="G65" s="24"/>
      <c r="H65" s="24"/>
    </row>
  </sheetData>
  <mergeCells count="11">
    <mergeCell ref="B50:H5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79" fitToHeight="3" orientation="landscape" horizontalDpi="4294967292" verticalDpi="4294967292" r:id="rId1"/>
  <headerFooter>
    <oddHeader xml:space="preserve">&amp;R&amp;10&amp;"Arial"Internal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29"/>
  <sheetViews>
    <sheetView showGridLines="0" workbookViewId="0">
      <selection activeCell="F9" sqref="F9"/>
    </sheetView>
  </sheetViews>
  <sheetFormatPr defaultRowHeight="1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 min="8" max="8" width="19" bestFit="1" customWidth="1"/>
  </cols>
  <sheetData>
    <row r="1" spans="1:8" ht="10.15" customHeight="1"/>
    <row r="2" spans="1:8" ht="15.75">
      <c r="B2" s="84" t="str">
        <f>+Přehled!B2</f>
        <v>Patria Finance, a.s.</v>
      </c>
      <c r="D2" s="84"/>
      <c r="F2" s="292" t="s">
        <v>305</v>
      </c>
    </row>
    <row r="3" spans="1:8" ht="10.15" customHeight="1"/>
    <row r="4" spans="1:8" ht="15.75">
      <c r="B4" s="488" t="s">
        <v>302</v>
      </c>
      <c r="C4" s="489"/>
      <c r="D4" s="489"/>
      <c r="E4" s="489"/>
      <c r="F4" s="490"/>
      <c r="G4" s="76"/>
    </row>
    <row r="5" spans="1:8" ht="38.65" customHeight="1">
      <c r="A5" s="46"/>
      <c r="B5" s="492" t="s">
        <v>367</v>
      </c>
      <c r="C5" s="492"/>
      <c r="D5" s="492"/>
      <c r="E5" s="492"/>
      <c r="F5" s="492"/>
      <c r="G5" s="46"/>
      <c r="H5" s="365"/>
    </row>
    <row r="6" spans="1:8" ht="38.1" customHeight="1">
      <c r="A6" s="46"/>
      <c r="B6" s="493" t="s">
        <v>309</v>
      </c>
      <c r="C6" s="493"/>
      <c r="D6" s="493"/>
      <c r="E6" s="493"/>
      <c r="F6" s="493"/>
      <c r="G6" s="46"/>
      <c r="H6" s="366"/>
    </row>
    <row r="7" spans="1:8" ht="16.149999999999999" customHeight="1">
      <c r="A7" s="46"/>
      <c r="B7" s="90" t="s">
        <v>257</v>
      </c>
      <c r="C7" s="67"/>
      <c r="D7" s="67"/>
      <c r="E7" s="67"/>
      <c r="F7" s="67"/>
      <c r="G7" s="46"/>
    </row>
    <row r="8" spans="1:8" ht="16.149999999999999" customHeight="1">
      <c r="A8" s="46"/>
      <c r="B8" s="91" t="s">
        <v>300</v>
      </c>
      <c r="C8" s="46"/>
      <c r="D8" s="46"/>
      <c r="E8" s="46"/>
      <c r="F8" s="46"/>
      <c r="G8" s="46"/>
    </row>
    <row r="9" spans="1:8" ht="16.149999999999999" customHeight="1">
      <c r="A9" s="46"/>
      <c r="B9" s="40" t="s">
        <v>107</v>
      </c>
      <c r="C9" s="64"/>
      <c r="D9" s="65"/>
      <c r="E9" s="65"/>
      <c r="F9" s="289">
        <v>44561</v>
      </c>
      <c r="G9" s="46"/>
    </row>
    <row r="10" spans="1:8">
      <c r="A10" s="46"/>
      <c r="C10" s="46"/>
      <c r="D10" s="46"/>
      <c r="E10" s="46"/>
      <c r="F10" s="46"/>
      <c r="G10" s="46"/>
    </row>
    <row r="11" spans="1:8" ht="15.75" thickBot="1">
      <c r="A11" s="46"/>
      <c r="B11" s="46"/>
      <c r="C11" s="46"/>
      <c r="D11" s="46"/>
      <c r="E11" s="46"/>
      <c r="F11" s="21" t="s">
        <v>297</v>
      </c>
      <c r="G11" s="46"/>
    </row>
    <row r="12" spans="1:8" ht="87" customHeight="1">
      <c r="A12" s="46"/>
      <c r="B12" s="146" t="s">
        <v>0</v>
      </c>
      <c r="C12" s="147" t="s">
        <v>1</v>
      </c>
      <c r="D12" s="147" t="s">
        <v>2</v>
      </c>
      <c r="E12" s="147" t="s">
        <v>3</v>
      </c>
      <c r="F12" s="148" t="s">
        <v>4</v>
      </c>
      <c r="G12" s="46"/>
    </row>
    <row r="13" spans="1:8" ht="15.75" thickBot="1">
      <c r="A13" s="46"/>
      <c r="B13" s="149" t="s">
        <v>5</v>
      </c>
      <c r="C13" s="150" t="s">
        <v>6</v>
      </c>
      <c r="D13" s="150" t="s">
        <v>7</v>
      </c>
      <c r="E13" s="150" t="s">
        <v>8</v>
      </c>
      <c r="F13" s="151" t="s">
        <v>9</v>
      </c>
      <c r="G13" s="46"/>
    </row>
    <row r="14" spans="1:8">
      <c r="A14" s="46"/>
      <c r="B14" s="260"/>
      <c r="C14" s="260"/>
      <c r="D14" s="260"/>
      <c r="E14" s="260"/>
      <c r="F14" s="260"/>
      <c r="G14" s="46"/>
    </row>
    <row r="15" spans="1:8">
      <c r="A15" s="46"/>
      <c r="B15" s="261"/>
      <c r="C15" s="261"/>
      <c r="D15" s="261"/>
      <c r="E15" s="261"/>
      <c r="F15" s="261"/>
      <c r="G15" s="46"/>
    </row>
    <row r="16" spans="1:8">
      <c r="A16" s="46"/>
      <c r="B16" s="261"/>
      <c r="C16" s="261"/>
      <c r="D16" s="261"/>
      <c r="E16" s="261"/>
      <c r="F16" s="261"/>
      <c r="G16" s="46"/>
    </row>
    <row r="17" spans="1:7">
      <c r="A17" s="46"/>
      <c r="B17" s="261"/>
      <c r="C17" s="261"/>
      <c r="D17" s="261"/>
      <c r="E17" s="261"/>
      <c r="F17" s="261"/>
      <c r="G17" s="46"/>
    </row>
    <row r="18" spans="1:7">
      <c r="A18" s="46"/>
      <c r="B18" s="46"/>
      <c r="C18" s="46"/>
      <c r="D18" s="46"/>
      <c r="E18" s="46"/>
      <c r="F18" s="46"/>
      <c r="G18" s="46"/>
    </row>
    <row r="19" spans="1:7" ht="58.9" customHeight="1">
      <c r="A19" s="46"/>
      <c r="B19" s="494" t="s">
        <v>273</v>
      </c>
      <c r="C19" s="494"/>
      <c r="D19" s="494"/>
      <c r="E19" s="494"/>
      <c r="F19" s="494"/>
      <c r="G19" s="46"/>
    </row>
    <row r="20" spans="1:7">
      <c r="A20" s="46"/>
      <c r="B20" s="1"/>
      <c r="C20" s="46"/>
      <c r="D20" s="46"/>
      <c r="E20" s="46"/>
      <c r="F20" s="46"/>
      <c r="G20" s="46"/>
    </row>
    <row r="21" spans="1:7">
      <c r="A21" s="46"/>
      <c r="B21" s="19" t="s">
        <v>106</v>
      </c>
      <c r="C21" s="20"/>
      <c r="D21" s="20"/>
      <c r="E21" s="20"/>
      <c r="F21" s="20"/>
      <c r="G21" s="46"/>
    </row>
    <row r="22" spans="1:7">
      <c r="A22" s="46"/>
      <c r="B22" s="20" t="s">
        <v>103</v>
      </c>
      <c r="C22" s="20"/>
      <c r="D22" s="20"/>
      <c r="E22" s="20"/>
      <c r="F22" s="20"/>
      <c r="G22" s="46"/>
    </row>
    <row r="23" spans="1:7" ht="32.450000000000003" customHeight="1">
      <c r="A23" s="46"/>
      <c r="B23" s="20"/>
      <c r="C23" s="491" t="s">
        <v>250</v>
      </c>
      <c r="D23" s="491"/>
      <c r="E23" s="491"/>
      <c r="F23" s="491"/>
      <c r="G23" s="46"/>
    </row>
    <row r="24" spans="1:7" ht="33.6" customHeight="1">
      <c r="A24" s="46"/>
      <c r="B24" s="20"/>
      <c r="C24" s="491" t="s">
        <v>104</v>
      </c>
      <c r="D24" s="491"/>
      <c r="E24" s="491"/>
      <c r="F24" s="491"/>
      <c r="G24" s="46"/>
    </row>
    <row r="25" spans="1:7" ht="31.15" customHeight="1">
      <c r="A25" s="46"/>
      <c r="B25" s="491" t="s">
        <v>105</v>
      </c>
      <c r="C25" s="491"/>
      <c r="D25" s="491"/>
      <c r="E25" s="491"/>
      <c r="F25" s="491"/>
      <c r="G25" s="46"/>
    </row>
    <row r="26" spans="1:7">
      <c r="A26" s="46"/>
      <c r="B26" s="46"/>
      <c r="C26" s="46"/>
      <c r="D26" s="46"/>
      <c r="E26" s="46"/>
      <c r="F26" s="46"/>
      <c r="G26" s="46"/>
    </row>
    <row r="27" spans="1:7">
      <c r="A27" s="46"/>
      <c r="B27" s="46"/>
      <c r="C27" s="46"/>
      <c r="D27" s="46"/>
      <c r="E27" s="46"/>
      <c r="F27" s="46"/>
      <c r="G27" s="46"/>
    </row>
    <row r="28" spans="1:7">
      <c r="A28" s="46"/>
      <c r="B28" s="46"/>
      <c r="C28" s="46"/>
      <c r="D28" s="46"/>
      <c r="E28" s="46"/>
      <c r="F28" s="46"/>
      <c r="G28" s="46"/>
    </row>
    <row r="29" spans="1:7">
      <c r="A29" s="46"/>
      <c r="B29" s="46"/>
      <c r="C29" s="46"/>
      <c r="D29" s="46"/>
      <c r="E29" s="46"/>
      <c r="F29" s="46"/>
      <c r="G29" s="46"/>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headerFooter>
    <oddHeader xml:space="preserve">&amp;R&amp;10&amp;"Arial"Internal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workbookViewId="0">
      <selection activeCell="D8" sqref="D8"/>
    </sheetView>
  </sheetViews>
  <sheetFormatPr defaultColWidth="9.140625" defaultRowHeight="15"/>
  <cols>
    <col min="1" max="1" width="3.7109375" style="13" customWidth="1"/>
    <col min="2" max="2" width="6.7109375" style="13" customWidth="1"/>
    <col min="3" max="3" width="78.42578125" style="13" customWidth="1"/>
    <col min="4" max="4" width="22.140625" style="13" customWidth="1"/>
    <col min="5" max="5" width="17.85546875" style="13" customWidth="1"/>
    <col min="6" max="6" width="17.42578125" style="13" customWidth="1"/>
    <col min="7" max="7" width="15.7109375" style="13" customWidth="1"/>
    <col min="8" max="16384" width="9.140625" style="13"/>
  </cols>
  <sheetData>
    <row r="1" spans="1:7" ht="10.15" customHeight="1">
      <c r="A1" s="24"/>
      <c r="B1" s="36"/>
      <c r="C1" s="36"/>
      <c r="D1" s="24"/>
      <c r="E1" s="24"/>
      <c r="F1" s="24"/>
      <c r="G1" s="24"/>
    </row>
    <row r="2" spans="1:7" ht="15.75">
      <c r="A2" s="24"/>
      <c r="B2" s="84" t="str">
        <f>+Přehled!B2</f>
        <v>Patria Finance, a.s.</v>
      </c>
      <c r="C2" s="36"/>
      <c r="D2" s="292" t="s">
        <v>305</v>
      </c>
      <c r="E2" s="24"/>
      <c r="F2" s="24"/>
      <c r="G2" s="24"/>
    </row>
    <row r="3" spans="1:7" ht="10.15" customHeight="1">
      <c r="A3" s="24"/>
      <c r="B3" s="36"/>
      <c r="C3" s="36"/>
      <c r="D3" s="24"/>
      <c r="E3" s="24"/>
      <c r="F3" s="24"/>
      <c r="G3" s="24"/>
    </row>
    <row r="4" spans="1:7" ht="15.75">
      <c r="A4" s="24"/>
      <c r="B4" s="496" t="s">
        <v>20</v>
      </c>
      <c r="C4" s="496"/>
      <c r="D4" s="496"/>
      <c r="E4" s="76"/>
      <c r="F4" s="24"/>
      <c r="G4" s="24"/>
    </row>
    <row r="5" spans="1:7" ht="49.15" customHeight="1">
      <c r="A5" s="36"/>
      <c r="B5" s="492" t="s">
        <v>368</v>
      </c>
      <c r="C5" s="492"/>
      <c r="D5" s="492"/>
      <c r="E5" s="36"/>
      <c r="F5" s="24"/>
      <c r="G5" s="24"/>
    </row>
    <row r="6" spans="1:7" ht="29.45" customHeight="1">
      <c r="A6" s="36"/>
      <c r="B6" s="493" t="s">
        <v>309</v>
      </c>
      <c r="C6" s="493"/>
      <c r="D6" s="493"/>
      <c r="E6" s="36"/>
      <c r="F6" s="24"/>
      <c r="G6" s="24"/>
    </row>
    <row r="7" spans="1:7" ht="24" customHeight="1">
      <c r="A7" s="36"/>
      <c r="B7" s="91" t="s">
        <v>301</v>
      </c>
      <c r="C7" s="36"/>
      <c r="D7" s="36"/>
      <c r="E7" s="36"/>
      <c r="F7" s="24"/>
      <c r="G7" s="24"/>
    </row>
    <row r="8" spans="1:7">
      <c r="A8" s="36"/>
      <c r="B8" s="40" t="s">
        <v>107</v>
      </c>
      <c r="C8" s="64"/>
      <c r="D8" s="289">
        <v>44561</v>
      </c>
      <c r="E8" s="36"/>
      <c r="F8" s="24"/>
      <c r="G8" s="24"/>
    </row>
    <row r="9" spans="1:7">
      <c r="A9" s="24"/>
      <c r="B9" s="24"/>
      <c r="C9" s="55" t="s">
        <v>298</v>
      </c>
      <c r="D9" s="24"/>
      <c r="E9" s="24"/>
      <c r="F9" s="24"/>
      <c r="G9" s="24"/>
    </row>
    <row r="10" spans="1:7">
      <c r="A10" s="24"/>
      <c r="B10" s="495" t="s">
        <v>21</v>
      </c>
      <c r="C10" s="495"/>
      <c r="D10" s="495"/>
      <c r="E10" s="24"/>
      <c r="F10" s="24"/>
      <c r="G10" s="24"/>
    </row>
    <row r="11" spans="1:7" ht="15.75" thickBot="1">
      <c r="A11" s="24"/>
      <c r="B11" s="24"/>
      <c r="C11" s="24"/>
      <c r="D11" s="24"/>
      <c r="E11" s="24"/>
      <c r="F11" s="24"/>
      <c r="G11" s="24"/>
    </row>
    <row r="12" spans="1:7" ht="15.75" thickBot="1">
      <c r="A12" s="24"/>
      <c r="B12" s="152" t="s">
        <v>22</v>
      </c>
      <c r="C12" s="153" t="s">
        <v>23</v>
      </c>
      <c r="D12" s="154" t="s">
        <v>24</v>
      </c>
      <c r="E12" s="24"/>
      <c r="F12" s="24"/>
      <c r="G12" s="24"/>
    </row>
    <row r="13" spans="1:7">
      <c r="A13" s="24"/>
      <c r="B13" s="262">
        <v>1</v>
      </c>
      <c r="C13" s="265" t="s">
        <v>25</v>
      </c>
      <c r="D13" s="166"/>
      <c r="E13" s="24"/>
      <c r="F13" s="24"/>
      <c r="G13" s="24"/>
    </row>
    <row r="14" spans="1:7">
      <c r="A14" s="24"/>
      <c r="B14" s="263">
        <v>2</v>
      </c>
      <c r="C14" s="266" t="s">
        <v>26</v>
      </c>
      <c r="D14" s="168"/>
      <c r="E14" s="24"/>
      <c r="F14" s="24"/>
      <c r="G14" s="24"/>
    </row>
    <row r="15" spans="1:7" ht="30">
      <c r="A15" s="24"/>
      <c r="B15" s="263">
        <v>3</v>
      </c>
      <c r="C15" s="267" t="s">
        <v>27</v>
      </c>
      <c r="D15" s="168"/>
      <c r="E15" s="24"/>
      <c r="F15" s="24"/>
      <c r="G15" s="24"/>
    </row>
    <row r="16" spans="1:7" ht="30">
      <c r="A16" s="24"/>
      <c r="B16" s="263">
        <v>4</v>
      </c>
      <c r="C16" s="268" t="s">
        <v>28</v>
      </c>
      <c r="D16" s="269" t="s">
        <v>94</v>
      </c>
      <c r="E16" s="24"/>
      <c r="F16" s="24"/>
      <c r="G16" s="24"/>
    </row>
    <row r="17" spans="1:7">
      <c r="A17" s="24"/>
      <c r="B17" s="263">
        <v>5</v>
      </c>
      <c r="C17" s="268" t="s">
        <v>29</v>
      </c>
      <c r="D17" s="168"/>
      <c r="E17" s="24"/>
      <c r="F17" s="24"/>
      <c r="G17" s="24"/>
    </row>
    <row r="18" spans="1:7">
      <c r="A18" s="24"/>
      <c r="B18" s="263">
        <v>6</v>
      </c>
      <c r="C18" s="268" t="s">
        <v>30</v>
      </c>
      <c r="D18" s="168"/>
      <c r="E18" s="24"/>
      <c r="F18" s="24"/>
      <c r="G18" s="24"/>
    </row>
    <row r="19" spans="1:7" ht="30">
      <c r="A19" s="24"/>
      <c r="B19" s="263">
        <v>7</v>
      </c>
      <c r="C19" s="268" t="s">
        <v>31</v>
      </c>
      <c r="D19" s="269" t="s">
        <v>94</v>
      </c>
      <c r="E19" s="24"/>
      <c r="F19" s="24"/>
      <c r="G19" s="24"/>
    </row>
    <row r="20" spans="1:7" ht="15.75" thickBot="1">
      <c r="A20" s="24"/>
      <c r="B20" s="264">
        <v>8</v>
      </c>
      <c r="C20" s="270" t="s">
        <v>32</v>
      </c>
      <c r="D20" s="171"/>
      <c r="E20" s="24"/>
      <c r="F20" s="24"/>
      <c r="G20" s="24"/>
    </row>
    <row r="21" spans="1:7">
      <c r="A21" s="24"/>
      <c r="B21" s="68"/>
      <c r="C21" s="68"/>
      <c r="D21" s="69"/>
      <c r="E21" s="24"/>
      <c r="F21" s="24"/>
      <c r="G21" s="24"/>
    </row>
    <row r="22" spans="1:7">
      <c r="A22" s="24"/>
      <c r="B22" s="68"/>
      <c r="C22" s="68"/>
      <c r="D22" s="69"/>
      <c r="E22" s="24"/>
      <c r="F22" s="24"/>
      <c r="G22" s="24"/>
    </row>
    <row r="23" spans="1:7">
      <c r="A23" s="24"/>
      <c r="B23" s="68"/>
      <c r="C23" s="68"/>
      <c r="D23" s="69"/>
      <c r="E23" s="24"/>
      <c r="F23" s="24"/>
      <c r="G23" s="24"/>
    </row>
    <row r="24" spans="1:7">
      <c r="A24" s="24"/>
      <c r="B24" s="495" t="s">
        <v>33</v>
      </c>
      <c r="C24" s="495"/>
      <c r="D24" s="495"/>
      <c r="E24" s="495"/>
      <c r="F24" s="24"/>
      <c r="G24" s="24"/>
    </row>
    <row r="25" spans="1:7" ht="15.75" thickBot="1">
      <c r="A25" s="24"/>
      <c r="B25" s="24"/>
      <c r="C25" s="24"/>
      <c r="D25" s="24"/>
      <c r="E25" s="24"/>
      <c r="F25" s="24"/>
      <c r="G25" s="24"/>
    </row>
    <row r="26" spans="1:7" ht="15.75" thickBot="1">
      <c r="A26" s="24"/>
      <c r="B26" s="152" t="s">
        <v>22</v>
      </c>
      <c r="C26" s="153" t="s">
        <v>23</v>
      </c>
      <c r="D26" s="153" t="s">
        <v>34</v>
      </c>
      <c r="E26" s="155" t="s">
        <v>35</v>
      </c>
      <c r="F26" s="24"/>
      <c r="G26" s="24"/>
    </row>
    <row r="27" spans="1:7">
      <c r="A27" s="24"/>
      <c r="B27" s="271">
        <v>1</v>
      </c>
      <c r="C27" s="272" t="s">
        <v>36</v>
      </c>
      <c r="D27" s="273"/>
      <c r="E27" s="274"/>
      <c r="F27" s="24"/>
      <c r="G27" s="24"/>
    </row>
    <row r="28" spans="1:7">
      <c r="A28" s="24"/>
      <c r="B28" s="275">
        <v>2</v>
      </c>
      <c r="C28" s="276" t="s">
        <v>37</v>
      </c>
      <c r="D28" s="54"/>
      <c r="E28" s="168"/>
      <c r="F28" s="24"/>
      <c r="G28" s="24"/>
    </row>
    <row r="29" spans="1:7">
      <c r="A29" s="24"/>
      <c r="B29" s="275">
        <v>3</v>
      </c>
      <c r="C29" s="277" t="s">
        <v>38</v>
      </c>
      <c r="D29" s="54"/>
      <c r="E29" s="168"/>
      <c r="F29" s="24"/>
      <c r="G29" s="24"/>
    </row>
    <row r="30" spans="1:7">
      <c r="A30" s="24"/>
      <c r="B30" s="275">
        <v>4</v>
      </c>
      <c r="C30" s="277" t="s">
        <v>39</v>
      </c>
      <c r="D30" s="54"/>
      <c r="E30" s="168"/>
      <c r="F30" s="24"/>
      <c r="G30" s="24"/>
    </row>
    <row r="31" spans="1:7" ht="15.75" thickBot="1">
      <c r="A31" s="24"/>
      <c r="B31" s="278">
        <v>5</v>
      </c>
      <c r="C31" s="279" t="s">
        <v>40</v>
      </c>
      <c r="D31" s="170"/>
      <c r="E31" s="171"/>
      <c r="F31" s="24"/>
      <c r="G31" s="24"/>
    </row>
    <row r="32" spans="1:7">
      <c r="A32" s="24"/>
      <c r="B32" s="24"/>
      <c r="C32" s="24"/>
      <c r="D32" s="24"/>
      <c r="E32" s="24"/>
      <c r="F32" s="24"/>
      <c r="G32" s="24"/>
    </row>
    <row r="33" spans="1:7">
      <c r="A33" s="24"/>
      <c r="B33" s="24"/>
      <c r="C33" s="24"/>
      <c r="D33" s="24"/>
      <c r="E33" s="24"/>
      <c r="F33" s="24"/>
      <c r="G33" s="24"/>
    </row>
    <row r="34" spans="1:7">
      <c r="A34" s="24"/>
      <c r="B34" s="24"/>
      <c r="C34" s="24"/>
      <c r="D34" s="24"/>
      <c r="E34" s="24"/>
      <c r="F34" s="24"/>
      <c r="G34" s="24"/>
    </row>
    <row r="35" spans="1:7">
      <c r="A35" s="24"/>
      <c r="B35" s="495" t="s">
        <v>41</v>
      </c>
      <c r="C35" s="495"/>
      <c r="D35" s="495"/>
      <c r="E35" s="24"/>
      <c r="F35" s="24"/>
      <c r="G35" s="24"/>
    </row>
    <row r="36" spans="1:7" ht="15.75" thickBot="1">
      <c r="A36" s="24"/>
      <c r="B36" s="24"/>
      <c r="C36" s="24"/>
      <c r="D36" s="24"/>
      <c r="E36" s="24"/>
      <c r="F36" s="24"/>
      <c r="G36" s="24"/>
    </row>
    <row r="37" spans="1:7" ht="15.75" thickBot="1">
      <c r="A37" s="24"/>
      <c r="B37" s="152" t="s">
        <v>22</v>
      </c>
      <c r="C37" s="153" t="s">
        <v>23</v>
      </c>
      <c r="D37" s="155" t="s">
        <v>24</v>
      </c>
      <c r="E37" s="24"/>
      <c r="F37" s="24"/>
      <c r="G37" s="24"/>
    </row>
    <row r="38" spans="1:7" ht="30">
      <c r="A38" s="24"/>
      <c r="B38" s="271">
        <v>1</v>
      </c>
      <c r="C38" s="272" t="s">
        <v>42</v>
      </c>
      <c r="D38" s="166"/>
      <c r="E38" s="24"/>
      <c r="F38" s="24"/>
      <c r="G38" s="24"/>
    </row>
    <row r="39" spans="1:7">
      <c r="A39" s="24"/>
      <c r="B39" s="275">
        <v>2</v>
      </c>
      <c r="C39" s="280" t="s">
        <v>43</v>
      </c>
      <c r="D39" s="168"/>
      <c r="E39" s="24"/>
      <c r="F39" s="24"/>
      <c r="G39" s="24"/>
    </row>
    <row r="40" spans="1:7" ht="30">
      <c r="A40" s="24"/>
      <c r="B40" s="275">
        <v>3</v>
      </c>
      <c r="C40" s="280" t="s">
        <v>44</v>
      </c>
      <c r="D40" s="168"/>
      <c r="E40" s="24"/>
      <c r="F40" s="24"/>
      <c r="G40" s="24"/>
    </row>
    <row r="41" spans="1:7">
      <c r="A41" s="24"/>
      <c r="B41" s="275">
        <v>4</v>
      </c>
      <c r="C41" s="280" t="s">
        <v>45</v>
      </c>
      <c r="D41" s="168"/>
      <c r="E41" s="24"/>
      <c r="F41" s="24"/>
      <c r="G41" s="24"/>
    </row>
    <row r="42" spans="1:7" ht="30">
      <c r="A42" s="24"/>
      <c r="B42" s="275">
        <v>5</v>
      </c>
      <c r="C42" s="280" t="s">
        <v>46</v>
      </c>
      <c r="D42" s="168"/>
      <c r="E42" s="24"/>
      <c r="F42" s="24"/>
      <c r="G42" s="24"/>
    </row>
    <row r="43" spans="1:7" ht="15.75" thickBot="1">
      <c r="A43" s="24"/>
      <c r="B43" s="278">
        <v>6</v>
      </c>
      <c r="C43" s="281" t="s">
        <v>47</v>
      </c>
      <c r="D43" s="171"/>
      <c r="E43" s="24"/>
      <c r="F43" s="24"/>
      <c r="G43" s="24"/>
    </row>
    <row r="44" spans="1:7">
      <c r="A44" s="24"/>
      <c r="B44" s="70"/>
      <c r="C44" s="70"/>
      <c r="D44" s="69"/>
      <c r="E44" s="24"/>
      <c r="F44" s="24"/>
      <c r="G44" s="24"/>
    </row>
    <row r="45" spans="1:7">
      <c r="A45" s="24"/>
      <c r="B45" s="70"/>
      <c r="C45" s="70"/>
      <c r="D45" s="69"/>
      <c r="E45" s="24"/>
      <c r="F45" s="24"/>
      <c r="G45" s="24"/>
    </row>
    <row r="46" spans="1:7">
      <c r="A46" s="24"/>
      <c r="B46" s="70"/>
      <c r="C46" s="70"/>
      <c r="D46" s="69"/>
      <c r="E46" s="24"/>
      <c r="F46" s="24"/>
      <c r="G46" s="24"/>
    </row>
    <row r="47" spans="1:7">
      <c r="A47" s="24"/>
      <c r="B47" s="495" t="s">
        <v>48</v>
      </c>
      <c r="C47" s="495"/>
      <c r="D47" s="495"/>
      <c r="E47" s="495"/>
      <c r="F47" s="495"/>
      <c r="G47" s="495"/>
    </row>
    <row r="48" spans="1:7" ht="15.75" thickBot="1">
      <c r="A48" s="24"/>
      <c r="B48" s="70"/>
      <c r="C48" s="70"/>
      <c r="D48" s="69"/>
      <c r="E48" s="24"/>
      <c r="F48" s="24"/>
      <c r="G48" s="24"/>
    </row>
    <row r="49" spans="1:7" ht="15.75" thickBot="1">
      <c r="A49" s="24"/>
      <c r="B49" s="152" t="s">
        <v>22</v>
      </c>
      <c r="C49" s="153" t="s">
        <v>23</v>
      </c>
      <c r="D49" s="156" t="s">
        <v>49</v>
      </c>
      <c r="E49" s="156" t="s">
        <v>50</v>
      </c>
      <c r="F49" s="156" t="s">
        <v>51</v>
      </c>
      <c r="G49" s="154" t="s">
        <v>52</v>
      </c>
    </row>
    <row r="50" spans="1:7">
      <c r="A50" s="24"/>
      <c r="B50" s="271">
        <v>1</v>
      </c>
      <c r="C50" s="272" t="s">
        <v>53</v>
      </c>
      <c r="D50" s="165"/>
      <c r="E50" s="165"/>
      <c r="F50" s="165"/>
      <c r="G50" s="166"/>
    </row>
    <row r="51" spans="1:7">
      <c r="A51" s="24"/>
      <c r="B51" s="275">
        <v>2</v>
      </c>
      <c r="C51" s="277" t="s">
        <v>54</v>
      </c>
      <c r="D51" s="54"/>
      <c r="E51" s="54"/>
      <c r="F51" s="54"/>
      <c r="G51" s="168"/>
    </row>
    <row r="52" spans="1:7">
      <c r="A52" s="24"/>
      <c r="B52" s="275">
        <v>3</v>
      </c>
      <c r="C52" s="277" t="s">
        <v>55</v>
      </c>
      <c r="D52" s="54"/>
      <c r="E52" s="54"/>
      <c r="F52" s="54"/>
      <c r="G52" s="168"/>
    </row>
    <row r="53" spans="1:7">
      <c r="A53" s="24"/>
      <c r="B53" s="275">
        <v>4</v>
      </c>
      <c r="C53" s="277" t="s">
        <v>56</v>
      </c>
      <c r="D53" s="54"/>
      <c r="E53" s="54"/>
      <c r="F53" s="54"/>
      <c r="G53" s="168"/>
    </row>
    <row r="54" spans="1:7">
      <c r="A54" s="24"/>
      <c r="B54" s="275">
        <v>5</v>
      </c>
      <c r="C54" s="277" t="s">
        <v>57</v>
      </c>
      <c r="D54" s="54"/>
      <c r="E54" s="54"/>
      <c r="F54" s="54"/>
      <c r="G54" s="168"/>
    </row>
    <row r="55" spans="1:7">
      <c r="A55" s="24"/>
      <c r="B55" s="275">
        <v>6</v>
      </c>
      <c r="C55" s="277" t="s">
        <v>58</v>
      </c>
      <c r="D55" s="54"/>
      <c r="E55" s="54"/>
      <c r="F55" s="54"/>
      <c r="G55" s="168"/>
    </row>
    <row r="56" spans="1:7">
      <c r="A56" s="24"/>
      <c r="B56" s="282">
        <v>7</v>
      </c>
      <c r="C56" s="277" t="s">
        <v>59</v>
      </c>
      <c r="D56" s="54"/>
      <c r="E56" s="54"/>
      <c r="F56" s="54"/>
      <c r="G56" s="168"/>
    </row>
    <row r="57" spans="1:7" ht="15.75" thickBot="1">
      <c r="A57" s="24"/>
      <c r="B57" s="283">
        <v>8</v>
      </c>
      <c r="C57" s="284" t="s">
        <v>60</v>
      </c>
      <c r="D57" s="170"/>
      <c r="E57" s="170"/>
      <c r="F57" s="170"/>
      <c r="G57" s="171"/>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495" t="s">
        <v>61</v>
      </c>
      <c r="C61" s="495"/>
      <c r="D61" s="495"/>
      <c r="E61" s="24"/>
      <c r="F61" s="24"/>
      <c r="G61" s="24"/>
    </row>
    <row r="62" spans="1:7" ht="15.75" thickBot="1">
      <c r="A62" s="24"/>
      <c r="B62" s="24"/>
      <c r="C62" s="24"/>
      <c r="D62" s="24"/>
      <c r="E62" s="24"/>
      <c r="F62" s="24"/>
      <c r="G62" s="24"/>
    </row>
    <row r="63" spans="1:7" ht="15.75" thickBot="1">
      <c r="A63" s="24"/>
      <c r="B63" s="152" t="s">
        <v>22</v>
      </c>
      <c r="C63" s="153" t="s">
        <v>23</v>
      </c>
      <c r="D63" s="155" t="s">
        <v>24</v>
      </c>
      <c r="E63" s="24"/>
      <c r="F63" s="24"/>
      <c r="G63" s="24"/>
    </row>
    <row r="64" spans="1:7" ht="30">
      <c r="A64" s="24"/>
      <c r="B64" s="271">
        <v>1</v>
      </c>
      <c r="C64" s="272" t="s">
        <v>62</v>
      </c>
      <c r="D64" s="166"/>
      <c r="E64" s="24"/>
      <c r="F64" s="24"/>
      <c r="G64" s="24"/>
    </row>
    <row r="65" spans="1:7" ht="15.75" thickBot="1">
      <c r="A65" s="24"/>
      <c r="B65" s="283">
        <v>2</v>
      </c>
      <c r="C65" s="279" t="s">
        <v>63</v>
      </c>
      <c r="D65" s="171"/>
      <c r="E65" s="24"/>
      <c r="F65" s="24"/>
      <c r="G65" s="24"/>
    </row>
    <row r="66" spans="1:7">
      <c r="A66" s="24"/>
      <c r="B66" s="24"/>
      <c r="C66" s="24"/>
      <c r="D66" s="24"/>
      <c r="E66" s="24"/>
      <c r="F66" s="24"/>
      <c r="G66" s="24"/>
    </row>
    <row r="67" spans="1:7" ht="51" customHeight="1">
      <c r="A67" s="24"/>
      <c r="B67" s="497" t="s">
        <v>273</v>
      </c>
      <c r="C67" s="497"/>
      <c r="D67" s="497"/>
      <c r="E67" s="24"/>
      <c r="F67" s="24"/>
      <c r="G67" s="24"/>
    </row>
    <row r="68" spans="1:7">
      <c r="A68" s="24"/>
      <c r="B68" s="24"/>
      <c r="C68" s="24"/>
      <c r="D68" s="24"/>
      <c r="E68" s="24"/>
      <c r="F68" s="24"/>
      <c r="G68" s="24"/>
    </row>
    <row r="69" spans="1:7">
      <c r="A69" s="24"/>
      <c r="B69" s="19" t="s">
        <v>106</v>
      </c>
      <c r="C69" s="20"/>
      <c r="D69" s="20"/>
      <c r="E69" s="20"/>
      <c r="F69" s="20"/>
      <c r="G69" s="24"/>
    </row>
    <row r="70" spans="1:7">
      <c r="A70" s="24"/>
      <c r="B70" s="20" t="s">
        <v>103</v>
      </c>
      <c r="C70" s="20"/>
      <c r="D70" s="20"/>
      <c r="E70" s="20"/>
      <c r="F70" s="20"/>
      <c r="G70" s="24"/>
    </row>
    <row r="71" spans="1:7" ht="27.6" customHeight="1">
      <c r="A71" s="24"/>
      <c r="B71" s="20"/>
      <c r="C71" s="491" t="s">
        <v>250</v>
      </c>
      <c r="D71" s="491"/>
      <c r="E71" s="52"/>
      <c r="F71" s="52"/>
      <c r="G71" s="24"/>
    </row>
    <row r="72" spans="1:7" ht="31.15" customHeight="1">
      <c r="A72" s="24"/>
      <c r="B72" s="20"/>
      <c r="C72" s="491" t="s">
        <v>104</v>
      </c>
      <c r="D72" s="491"/>
      <c r="E72" s="52"/>
      <c r="F72" s="52"/>
      <c r="G72" s="24"/>
    </row>
    <row r="73" spans="1:7" ht="33.6" customHeight="1">
      <c r="A73" s="24"/>
      <c r="B73" s="491" t="s">
        <v>105</v>
      </c>
      <c r="C73" s="491"/>
      <c r="D73" s="491"/>
      <c r="E73" s="52"/>
      <c r="F73" s="52"/>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1" fitToHeight="3" orientation="landscape" r:id="rId1"/>
  <headerFooter>
    <oddHeader xml:space="preserve">&amp;R&amp;10&amp;"Arial"Internal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E8" sqref="E8"/>
    </sheetView>
  </sheetViews>
  <sheetFormatPr defaultColWidth="9.140625" defaultRowHeight="15"/>
  <cols>
    <col min="1" max="1" width="3.7109375" style="56" customWidth="1"/>
    <col min="2" max="2" width="19" style="56" customWidth="1"/>
    <col min="3" max="3" width="40.5703125" style="56" customWidth="1"/>
    <col min="4" max="4" width="27.85546875" style="56" customWidth="1"/>
    <col min="5" max="5" width="36.140625" style="56" customWidth="1"/>
    <col min="6" max="6" width="44.7109375" style="56" customWidth="1"/>
    <col min="7" max="7" width="19.5703125" style="56" customWidth="1"/>
    <col min="8" max="16384" width="9.140625" style="56"/>
  </cols>
  <sheetData>
    <row r="1" spans="2:8" ht="10.15" customHeight="1">
      <c r="B1" s="17"/>
      <c r="C1" s="18"/>
    </row>
    <row r="2" spans="2:8" ht="15.75">
      <c r="B2" s="84" t="str">
        <f>+Přehled!B2</f>
        <v>Patria Finance, a.s.</v>
      </c>
      <c r="C2" s="18"/>
      <c r="D2" s="84"/>
      <c r="F2" s="292" t="s">
        <v>305</v>
      </c>
    </row>
    <row r="3" spans="2:8" ht="10.15" customHeight="1">
      <c r="B3" s="17"/>
      <c r="C3" s="18"/>
    </row>
    <row r="4" spans="2:8" ht="15.75">
      <c r="B4" s="498" t="s">
        <v>64</v>
      </c>
      <c r="C4" s="499"/>
      <c r="D4" s="499"/>
      <c r="E4" s="499"/>
      <c r="F4" s="500"/>
    </row>
    <row r="5" spans="2:8" ht="33" customHeight="1">
      <c r="B5" s="504" t="s">
        <v>369</v>
      </c>
      <c r="C5" s="504"/>
      <c r="D5" s="504"/>
      <c r="E5" s="504"/>
      <c r="F5" s="72"/>
      <c r="G5" s="71"/>
      <c r="H5" s="71"/>
    </row>
    <row r="6" spans="2:8" ht="33" customHeight="1">
      <c r="B6" s="505" t="s">
        <v>309</v>
      </c>
      <c r="C6" s="505"/>
      <c r="D6" s="505"/>
      <c r="E6" s="505"/>
      <c r="F6" s="72"/>
      <c r="G6" s="71"/>
      <c r="H6" s="71"/>
    </row>
    <row r="7" spans="2:8">
      <c r="B7" s="19" t="s">
        <v>300</v>
      </c>
      <c r="C7" s="72"/>
      <c r="D7" s="72"/>
      <c r="E7" s="72"/>
      <c r="F7" s="72"/>
      <c r="G7" s="71"/>
      <c r="H7" s="71"/>
    </row>
    <row r="8" spans="2:8">
      <c r="B8" s="40" t="s">
        <v>107</v>
      </c>
      <c r="C8" s="64"/>
      <c r="D8" s="64"/>
      <c r="E8" s="289">
        <v>44561</v>
      </c>
      <c r="F8" s="72"/>
      <c r="G8" s="71"/>
      <c r="H8" s="71"/>
    </row>
    <row r="10" spans="2:8">
      <c r="B10" s="501" t="s">
        <v>65</v>
      </c>
      <c r="C10" s="502"/>
      <c r="D10" s="502"/>
      <c r="E10" s="502"/>
      <c r="F10" s="503"/>
    </row>
    <row r="11" spans="2:8" ht="15.75" thickBot="1">
      <c r="C11" s="22" t="s">
        <v>297</v>
      </c>
    </row>
    <row r="12" spans="2:8" ht="30">
      <c r="B12" s="157" t="s">
        <v>66</v>
      </c>
      <c r="C12" s="158" t="s">
        <v>67</v>
      </c>
      <c r="D12" s="159" t="s">
        <v>68</v>
      </c>
      <c r="E12" s="158" t="s">
        <v>69</v>
      </c>
      <c r="F12" s="160" t="s">
        <v>70</v>
      </c>
    </row>
    <row r="13" spans="2:8" ht="15.75" thickBot="1">
      <c r="B13" s="161" t="s">
        <v>5</v>
      </c>
      <c r="C13" s="162" t="s">
        <v>6</v>
      </c>
      <c r="D13" s="162" t="s">
        <v>7</v>
      </c>
      <c r="E13" s="162" t="s">
        <v>8</v>
      </c>
      <c r="F13" s="163" t="s">
        <v>9</v>
      </c>
    </row>
    <row r="14" spans="2:8">
      <c r="B14" s="164"/>
      <c r="C14" s="165"/>
      <c r="D14" s="165"/>
      <c r="E14" s="165"/>
      <c r="F14" s="166"/>
    </row>
    <row r="15" spans="2:8">
      <c r="B15" s="167"/>
      <c r="C15" s="54"/>
      <c r="D15" s="54"/>
      <c r="E15" s="54"/>
      <c r="F15" s="168"/>
    </row>
    <row r="16" spans="2:8">
      <c r="B16" s="167"/>
      <c r="C16" s="54"/>
      <c r="D16" s="54"/>
      <c r="E16" s="54"/>
      <c r="F16" s="168"/>
    </row>
    <row r="17" spans="2:7">
      <c r="B17" s="167"/>
      <c r="C17" s="54"/>
      <c r="D17" s="54"/>
      <c r="E17" s="54"/>
      <c r="F17" s="168"/>
    </row>
    <row r="18" spans="2:7" ht="15.75" thickBot="1">
      <c r="B18" s="169"/>
      <c r="C18" s="170"/>
      <c r="D18" s="170"/>
      <c r="E18" s="170"/>
      <c r="F18" s="171"/>
    </row>
    <row r="19" spans="2:7">
      <c r="B19" s="46"/>
      <c r="C19" s="46"/>
      <c r="D19" s="46"/>
      <c r="E19" s="46"/>
      <c r="F19" s="46"/>
    </row>
    <row r="20" spans="2:7">
      <c r="B20" s="1" t="s">
        <v>71</v>
      </c>
      <c r="C20" s="46"/>
      <c r="D20" s="46"/>
      <c r="E20" s="46"/>
      <c r="F20" s="46"/>
    </row>
    <row r="21" spans="2:7">
      <c r="B21" s="46"/>
      <c r="C21" s="46"/>
      <c r="D21" s="46"/>
      <c r="E21" s="46"/>
      <c r="F21" s="46"/>
    </row>
    <row r="22" spans="2:7">
      <c r="B22" s="46"/>
      <c r="C22" s="46"/>
      <c r="D22" s="46"/>
      <c r="E22" s="46"/>
      <c r="F22" s="46"/>
    </row>
    <row r="23" spans="2:7">
      <c r="B23" s="501" t="s">
        <v>72</v>
      </c>
      <c r="C23" s="502"/>
      <c r="D23" s="502"/>
      <c r="E23" s="502"/>
      <c r="F23" s="503"/>
      <c r="G23" s="76"/>
    </row>
    <row r="24" spans="2:7" ht="15.75" thickBot="1"/>
    <row r="25" spans="2:7" ht="45">
      <c r="B25" s="157" t="s">
        <v>66</v>
      </c>
      <c r="C25" s="158" t="s">
        <v>67</v>
      </c>
      <c r="D25" s="158" t="s">
        <v>73</v>
      </c>
      <c r="E25" s="158" t="s">
        <v>74</v>
      </c>
      <c r="F25" s="160" t="s">
        <v>75</v>
      </c>
    </row>
    <row r="26" spans="2:7" ht="15.75" thickBot="1">
      <c r="B26" s="161" t="s">
        <v>5</v>
      </c>
      <c r="C26" s="162" t="s">
        <v>6</v>
      </c>
      <c r="D26" s="162" t="s">
        <v>7</v>
      </c>
      <c r="E26" s="162" t="s">
        <v>8</v>
      </c>
      <c r="F26" s="163" t="s">
        <v>9</v>
      </c>
    </row>
    <row r="27" spans="2:7">
      <c r="B27" s="164"/>
      <c r="C27" s="165"/>
      <c r="D27" s="165"/>
      <c r="E27" s="165"/>
      <c r="F27" s="166"/>
    </row>
    <row r="28" spans="2:7">
      <c r="B28" s="167"/>
      <c r="C28" s="54"/>
      <c r="D28" s="54"/>
      <c r="E28" s="54"/>
      <c r="F28" s="168"/>
    </row>
    <row r="29" spans="2:7">
      <c r="B29" s="167"/>
      <c r="C29" s="54"/>
      <c r="D29" s="54"/>
      <c r="E29" s="54"/>
      <c r="F29" s="168"/>
    </row>
    <row r="30" spans="2:7">
      <c r="B30" s="167"/>
      <c r="C30" s="54"/>
      <c r="D30" s="54"/>
      <c r="E30" s="54"/>
      <c r="F30" s="168"/>
    </row>
    <row r="31" spans="2:7">
      <c r="B31" s="167"/>
      <c r="C31" s="54"/>
      <c r="D31" s="54"/>
      <c r="E31" s="54"/>
      <c r="F31" s="168"/>
    </row>
    <row r="32" spans="2:7" ht="15.75" thickBot="1">
      <c r="B32" s="169"/>
      <c r="C32" s="170"/>
      <c r="D32" s="170"/>
      <c r="E32" s="170"/>
      <c r="F32" s="171"/>
    </row>
    <row r="33" spans="2:6">
      <c r="B33" s="46"/>
      <c r="C33" s="46"/>
      <c r="D33" s="46"/>
      <c r="E33" s="46"/>
      <c r="F33" s="46"/>
    </row>
    <row r="34" spans="2:6" ht="66.75" customHeight="1">
      <c r="B34" s="494" t="s">
        <v>273</v>
      </c>
      <c r="C34" s="494"/>
      <c r="D34" s="494"/>
      <c r="E34" s="494"/>
      <c r="F34" s="46"/>
    </row>
    <row r="35" spans="2:6">
      <c r="B35" s="46"/>
      <c r="C35" s="46"/>
      <c r="D35" s="46"/>
      <c r="E35" s="46"/>
      <c r="F35" s="46"/>
    </row>
    <row r="36" spans="2:6">
      <c r="B36" s="19" t="s">
        <v>106</v>
      </c>
      <c r="C36" s="20"/>
      <c r="D36" s="20"/>
      <c r="E36" s="20"/>
      <c r="F36" s="20"/>
    </row>
    <row r="37" spans="2:6">
      <c r="B37" s="20" t="s">
        <v>103</v>
      </c>
      <c r="C37" s="20"/>
      <c r="D37" s="20"/>
      <c r="E37" s="20"/>
      <c r="F37" s="20"/>
    </row>
    <row r="38" spans="2:6">
      <c r="B38" s="20"/>
      <c r="C38" s="491" t="s">
        <v>250</v>
      </c>
      <c r="D38" s="491"/>
      <c r="E38" s="491"/>
      <c r="F38" s="491"/>
    </row>
    <row r="39" spans="2:6">
      <c r="B39" s="20"/>
      <c r="C39" s="491" t="s">
        <v>104</v>
      </c>
      <c r="D39" s="491"/>
      <c r="E39" s="491"/>
      <c r="F39" s="491"/>
    </row>
    <row r="40" spans="2:6">
      <c r="B40" s="491" t="s">
        <v>105</v>
      </c>
      <c r="C40" s="491"/>
      <c r="D40" s="491"/>
      <c r="E40" s="491"/>
      <c r="F40" s="491"/>
    </row>
  </sheetData>
  <mergeCells count="9">
    <mergeCell ref="C39:F39"/>
    <mergeCell ref="B40:F40"/>
    <mergeCell ref="B4:F4"/>
    <mergeCell ref="B10:F10"/>
    <mergeCell ref="B23:F23"/>
    <mergeCell ref="B5:E5"/>
    <mergeCell ref="C38:F38"/>
    <mergeCell ref="B6:E6"/>
    <mergeCell ref="B34:E34"/>
  </mergeCells>
  <pageMargins left="0.70866141732283472" right="0.70866141732283472" top="0.78740157480314965" bottom="0.78740157480314965" header="0.31496062992125984" footer="0.31496062992125984"/>
  <pageSetup paperSize="9" scale="65" fitToHeight="2" orientation="landscape" r:id="rId1"/>
  <headerFooter>
    <oddHeader xml:space="preserve">&amp;R&amp;10&amp;"Arial"Internal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7"/>
  <sheetViews>
    <sheetView showGridLines="0" workbookViewId="0">
      <selection activeCell="B6" sqref="B6:C6"/>
    </sheetView>
  </sheetViews>
  <sheetFormatPr defaultRowHeight="15"/>
  <cols>
    <col min="1" max="1" width="3.7109375" customWidth="1"/>
    <col min="2" max="2" width="86.7109375" customWidth="1"/>
    <col min="3" max="3" width="23.5703125" customWidth="1"/>
  </cols>
  <sheetData>
    <row r="1" spans="1:6" ht="10.15" customHeight="1">
      <c r="A1" s="46"/>
      <c r="B1" s="46"/>
      <c r="C1" s="46"/>
      <c r="D1" s="46"/>
    </row>
    <row r="2" spans="1:6" ht="15" customHeight="1">
      <c r="A2" s="46"/>
      <c r="B2" s="84" t="str">
        <f>+Přehled!B2</f>
        <v>Patria Finance, a.s.</v>
      </c>
      <c r="C2" s="292" t="s">
        <v>305</v>
      </c>
      <c r="D2" s="84"/>
    </row>
    <row r="3" spans="1:6" ht="10.15" customHeight="1">
      <c r="A3" s="46"/>
      <c r="B3" s="46"/>
      <c r="C3" s="46"/>
      <c r="D3" s="46"/>
    </row>
    <row r="4" spans="1:6" ht="16.149999999999999" customHeight="1">
      <c r="A4" s="46"/>
      <c r="B4" s="506" t="s">
        <v>303</v>
      </c>
      <c r="C4" s="507"/>
      <c r="D4" s="46"/>
    </row>
    <row r="5" spans="1:6" ht="38.1" customHeight="1">
      <c r="A5" s="46"/>
      <c r="B5" s="508" t="s">
        <v>370</v>
      </c>
      <c r="C5" s="508"/>
      <c r="D5" s="46"/>
    </row>
    <row r="6" spans="1:6" ht="38.1" customHeight="1">
      <c r="A6" s="46"/>
      <c r="B6" s="508" t="s">
        <v>309</v>
      </c>
      <c r="C6" s="509"/>
      <c r="D6" s="46"/>
    </row>
    <row r="7" spans="1:6" ht="16.149999999999999" customHeight="1">
      <c r="A7" s="46"/>
      <c r="B7" s="95" t="s">
        <v>107</v>
      </c>
      <c r="C7" s="289">
        <v>44561</v>
      </c>
    </row>
    <row r="8" spans="1:6" ht="19.149999999999999" customHeight="1">
      <c r="A8" s="46"/>
      <c r="B8" s="92" t="s">
        <v>300</v>
      </c>
      <c r="C8" s="46"/>
      <c r="D8" s="46"/>
    </row>
    <row r="9" spans="1:6" ht="22.15" customHeight="1" thickBot="1">
      <c r="A9" s="46"/>
      <c r="B9" s="285" t="s">
        <v>277</v>
      </c>
      <c r="C9" s="46"/>
      <c r="D9" s="46"/>
    </row>
    <row r="10" spans="1:6" ht="37.15" customHeight="1">
      <c r="A10" s="46"/>
      <c r="B10" s="510" t="s">
        <v>10</v>
      </c>
      <c r="C10" s="511"/>
      <c r="D10" s="46"/>
    </row>
    <row r="11" spans="1:6" ht="15.75" thickBot="1">
      <c r="A11" s="46"/>
      <c r="B11" s="512" t="s">
        <v>5</v>
      </c>
      <c r="C11" s="513"/>
      <c r="D11" s="46"/>
    </row>
    <row r="12" spans="1:6" ht="70.5" customHeight="1" thickBot="1">
      <c r="A12" s="46"/>
      <c r="B12" s="514"/>
      <c r="C12" s="515"/>
      <c r="D12" s="46"/>
    </row>
    <row r="13" spans="1:6">
      <c r="A13" s="46"/>
      <c r="B13" s="46"/>
      <c r="C13" s="46"/>
      <c r="D13" s="46"/>
    </row>
    <row r="14" spans="1:6" ht="72" customHeight="1">
      <c r="A14" s="46"/>
      <c r="B14" s="494" t="s">
        <v>273</v>
      </c>
      <c r="C14" s="494"/>
      <c r="D14" s="46"/>
    </row>
    <row r="15" spans="1:6">
      <c r="A15" s="46"/>
      <c r="B15" s="46"/>
      <c r="C15" s="46"/>
      <c r="D15" s="46"/>
    </row>
    <row r="16" spans="1:6">
      <c r="A16" s="46"/>
      <c r="B16" s="19" t="s">
        <v>106</v>
      </c>
      <c r="C16" s="20"/>
      <c r="D16" s="20"/>
      <c r="E16" s="20"/>
      <c r="F16" s="20"/>
    </row>
    <row r="17" spans="1:6">
      <c r="A17" s="46"/>
      <c r="B17" s="20" t="s">
        <v>103</v>
      </c>
      <c r="C17" s="20"/>
      <c r="D17" s="20"/>
      <c r="E17" s="20"/>
      <c r="F17" s="20"/>
    </row>
    <row r="18" spans="1:6" ht="32.450000000000003" customHeight="1">
      <c r="A18" s="46"/>
      <c r="B18" s="491" t="s">
        <v>250</v>
      </c>
      <c r="C18" s="491"/>
      <c r="D18" s="53"/>
      <c r="E18" s="53"/>
      <c r="F18" s="53"/>
    </row>
    <row r="19" spans="1:6" ht="33" customHeight="1">
      <c r="A19" s="46"/>
      <c r="B19" s="491" t="s">
        <v>104</v>
      </c>
      <c r="C19" s="491"/>
      <c r="D19" s="53"/>
      <c r="E19" s="53"/>
      <c r="F19" s="53"/>
    </row>
    <row r="20" spans="1:6" ht="33" customHeight="1">
      <c r="A20" s="46"/>
      <c r="B20" s="491" t="s">
        <v>105</v>
      </c>
      <c r="C20" s="491"/>
      <c r="D20" s="53"/>
      <c r="E20" s="53"/>
      <c r="F20" s="52"/>
    </row>
    <row r="21" spans="1:6">
      <c r="A21" s="46"/>
      <c r="B21" s="46"/>
      <c r="C21" s="46"/>
      <c r="D21" s="46"/>
    </row>
    <row r="22" spans="1:6">
      <c r="A22" s="46"/>
      <c r="B22" s="46"/>
      <c r="C22" s="46"/>
      <c r="D22" s="46"/>
    </row>
    <row r="23" spans="1:6">
      <c r="A23" s="46"/>
      <c r="B23" s="46"/>
      <c r="C23" s="46"/>
      <c r="D23" s="46"/>
    </row>
    <row r="24" spans="1:6">
      <c r="A24" s="46"/>
      <c r="B24" s="46"/>
      <c r="C24" s="46"/>
      <c r="D24" s="46"/>
    </row>
    <row r="25" spans="1:6">
      <c r="A25" s="46"/>
      <c r="B25" s="46"/>
      <c r="C25" s="46"/>
      <c r="D25" s="46"/>
    </row>
    <row r="26" spans="1:6">
      <c r="A26" s="46"/>
      <c r="B26" s="46"/>
      <c r="C26" s="46"/>
      <c r="D26" s="46"/>
    </row>
    <row r="27" spans="1:6">
      <c r="A27" s="46"/>
      <c r="B27" s="46"/>
      <c r="C27" s="46"/>
      <c r="D27" s="46"/>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headerFooter>
    <oddHeader xml:space="preserve">&amp;R&amp;10&amp;"Arial"Internal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17"/>
  <sheetViews>
    <sheetView showGridLines="0" workbookViewId="0">
      <selection activeCell="C21" sqref="C21"/>
    </sheetView>
  </sheetViews>
  <sheetFormatPr defaultRowHeight="15"/>
  <cols>
    <col min="1" max="1" width="3.7109375" customWidth="1"/>
    <col min="3" max="3" width="46.42578125" customWidth="1"/>
    <col min="4" max="4" width="69.7109375" customWidth="1"/>
    <col min="5" max="5" width="12.28515625" customWidth="1"/>
  </cols>
  <sheetData>
    <row r="1" spans="2:6" ht="10.15" customHeight="1"/>
    <row r="2" spans="2:6" ht="15.75">
      <c r="B2" s="84" t="str">
        <f>+Přehled!B2</f>
        <v>Patria Finance, a.s.</v>
      </c>
      <c r="D2" s="292" t="s">
        <v>305</v>
      </c>
    </row>
    <row r="3" spans="2:6" ht="10.15" customHeight="1"/>
    <row r="4" spans="2:6" ht="16.149999999999999" customHeight="1">
      <c r="B4" s="42" t="s">
        <v>290</v>
      </c>
      <c r="C4" s="43"/>
      <c r="D4" s="44"/>
      <c r="E4" s="76"/>
    </row>
    <row r="5" spans="2:6" ht="16.5" customHeight="1">
      <c r="B5" s="429" t="s">
        <v>358</v>
      </c>
      <c r="C5" s="429"/>
      <c r="D5" s="429"/>
      <c r="E5" s="77"/>
    </row>
    <row r="6" spans="2:6" ht="16.5" customHeight="1">
      <c r="B6" s="286" t="s">
        <v>308</v>
      </c>
      <c r="C6" s="18"/>
      <c r="D6" s="7"/>
      <c r="E6" s="77"/>
    </row>
    <row r="7" spans="2:6" ht="16.149999999999999" customHeight="1">
      <c r="B7" s="40" t="s">
        <v>107</v>
      </c>
      <c r="C7" s="41"/>
      <c r="D7" s="374">
        <v>44561</v>
      </c>
    </row>
    <row r="8" spans="2:6" ht="16.149999999999999" customHeight="1">
      <c r="D8" s="94"/>
    </row>
    <row r="9" spans="2:6" ht="15.75" thickBot="1">
      <c r="D9" s="7"/>
    </row>
    <row r="10" spans="2:6">
      <c r="B10" s="8"/>
      <c r="C10" s="8"/>
      <c r="D10" s="38" t="s">
        <v>5</v>
      </c>
    </row>
    <row r="11" spans="2:6" ht="15.75" thickBot="1">
      <c r="B11" s="9"/>
      <c r="C11" s="10"/>
      <c r="D11" s="102" t="s">
        <v>78</v>
      </c>
    </row>
    <row r="12" spans="2:6" ht="165.75" thickBot="1">
      <c r="B12" s="103">
        <v>1</v>
      </c>
      <c r="C12" s="104" t="s">
        <v>291</v>
      </c>
      <c r="D12" s="371" t="s">
        <v>415</v>
      </c>
    </row>
    <row r="13" spans="2:6">
      <c r="D13" s="370"/>
    </row>
    <row r="14" spans="2:6" ht="26.25">
      <c r="C14" s="3"/>
      <c r="D14" s="372"/>
      <c r="E14" s="3"/>
      <c r="F14" s="3"/>
    </row>
    <row r="15" spans="2:6">
      <c r="C15" s="3"/>
      <c r="D15" s="373"/>
      <c r="E15" s="3"/>
      <c r="F15" s="3"/>
    </row>
    <row r="16" spans="2:6" ht="26.25">
      <c r="C16" s="3"/>
      <c r="D16" s="372"/>
      <c r="E16" s="3"/>
      <c r="F16" s="3"/>
    </row>
    <row r="17" spans="3:6">
      <c r="C17" s="3"/>
      <c r="D17" s="3"/>
      <c r="E17" s="3"/>
      <c r="F17" s="3"/>
    </row>
  </sheetData>
  <mergeCells count="1">
    <mergeCell ref="B5:D5"/>
  </mergeCells>
  <pageMargins left="0.70866141732283472" right="0.70866141732283472" top="0.78740157480314965" bottom="0.78740157480314965" header="0.31496062992125984" footer="0.31496062992125984"/>
  <pageSetup paperSize="9" orientation="landscape" r:id="rId1"/>
  <headerFooter>
    <oddHeader xml:space="preserve">&amp;R&amp;10&amp;"Arial"Internal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workbookViewId="0">
      <selection activeCell="D14" sqref="D14"/>
    </sheetView>
  </sheetViews>
  <sheetFormatPr defaultRowHeight="15"/>
  <cols>
    <col min="1" max="1" width="3.7109375" customWidth="1"/>
    <col min="2" max="2" width="8.28515625" customWidth="1"/>
    <col min="3" max="3" width="65.28515625" customWidth="1"/>
    <col min="4" max="4" width="131" customWidth="1"/>
    <col min="5" max="5" width="16" customWidth="1"/>
    <col min="6" max="6" width="16.7109375" customWidth="1"/>
  </cols>
  <sheetData>
    <row r="1" spans="2:6" ht="10.15" customHeight="1"/>
    <row r="2" spans="2:6" ht="15.75">
      <c r="B2" s="84" t="str">
        <f>+Přehled!B2</f>
        <v>Patria Finance, a.s.</v>
      </c>
      <c r="D2" s="292" t="s">
        <v>305</v>
      </c>
    </row>
    <row r="3" spans="2:6" ht="10.15" customHeight="1"/>
    <row r="4" spans="2:6" ht="15.75">
      <c r="B4" s="62" t="s">
        <v>266</v>
      </c>
      <c r="C4" s="43"/>
      <c r="D4" s="44"/>
      <c r="F4" s="76"/>
    </row>
    <row r="5" spans="2:6" ht="14.45" customHeight="1">
      <c r="B5" s="429" t="s">
        <v>358</v>
      </c>
      <c r="C5" s="429"/>
      <c r="D5" s="429"/>
      <c r="F5" s="77"/>
    </row>
    <row r="6" spans="2:6" ht="16.899999999999999" customHeight="1">
      <c r="B6" s="286" t="s">
        <v>308</v>
      </c>
      <c r="C6" s="18"/>
      <c r="D6" s="7"/>
      <c r="F6" s="77"/>
    </row>
    <row r="7" spans="2:6">
      <c r="B7" s="40" t="s">
        <v>107</v>
      </c>
      <c r="C7" s="41"/>
      <c r="D7" s="374">
        <v>44561</v>
      </c>
    </row>
    <row r="9" spans="2:6" ht="15.75" thickBot="1">
      <c r="B9" s="7"/>
      <c r="C9" s="7"/>
      <c r="D9" s="7"/>
    </row>
    <row r="10" spans="2:6" ht="16.149999999999999" customHeight="1">
      <c r="B10" s="8"/>
      <c r="C10" s="7"/>
      <c r="D10" s="38" t="s">
        <v>5</v>
      </c>
    </row>
    <row r="11" spans="2:6" ht="16.149999999999999" customHeight="1" thickBot="1">
      <c r="B11" s="9"/>
      <c r="C11" s="79"/>
      <c r="D11" s="102" t="s">
        <v>78</v>
      </c>
    </row>
    <row r="12" spans="2:6" ht="405">
      <c r="B12" s="105">
        <v>1</v>
      </c>
      <c r="C12" s="106" t="s">
        <v>279</v>
      </c>
      <c r="D12" s="383" t="s">
        <v>416</v>
      </c>
    </row>
    <row r="13" spans="2:6" ht="64.900000000000006" customHeight="1">
      <c r="B13" s="108">
        <v>2</v>
      </c>
      <c r="C13" s="172" t="s">
        <v>283</v>
      </c>
      <c r="D13" s="380" t="s">
        <v>411</v>
      </c>
    </row>
    <row r="14" spans="2:6" ht="126.75" customHeight="1" thickBot="1">
      <c r="B14" s="109">
        <v>3</v>
      </c>
      <c r="C14" s="110" t="s">
        <v>267</v>
      </c>
      <c r="D14" s="381" t="s">
        <v>413</v>
      </c>
      <c r="F14" s="3"/>
    </row>
    <row r="16" spans="2:6">
      <c r="B16" s="80" t="s">
        <v>280</v>
      </c>
    </row>
  </sheetData>
  <mergeCells count="1">
    <mergeCell ref="B5:D5"/>
  </mergeCells>
  <pageMargins left="0.70866141732283472" right="0.70866141732283472" top="0.78740157480314965" bottom="0.78740157480314965" header="0.31496062992125984" footer="0.31496062992125984"/>
  <pageSetup paperSize="9" scale="92" orientation="landscape" r:id="rId1"/>
  <headerFooter>
    <oddHeader xml:space="preserve">&amp;R&amp;10&amp;"Arial"Internal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2E4F-181C-48E7-AEDF-E021872CFA65}">
  <dimension ref="B1:E19"/>
  <sheetViews>
    <sheetView workbookViewId="0">
      <selection activeCell="C28" sqref="C28"/>
    </sheetView>
  </sheetViews>
  <sheetFormatPr defaultRowHeight="15"/>
  <cols>
    <col min="1" max="1" width="3.7109375" customWidth="1"/>
    <col min="3" max="3" width="59.28515625" customWidth="1"/>
    <col min="4" max="4" width="18" customWidth="1"/>
    <col min="5" max="5" width="6.7109375" customWidth="1"/>
    <col min="6" max="6" width="36.140625" customWidth="1"/>
  </cols>
  <sheetData>
    <row r="1" spans="2:5" ht="10.15" customHeight="1"/>
    <row r="2" spans="2:5" ht="15.75">
      <c r="B2" s="84" t="str">
        <f>+[2]Přehled!B2</f>
        <v>Patria Finance, a.s.</v>
      </c>
      <c r="D2" s="403" t="s">
        <v>305</v>
      </c>
    </row>
    <row r="3" spans="2:5" ht="10.15" customHeight="1"/>
    <row r="4" spans="2:5" ht="15.75">
      <c r="B4" s="404" t="s">
        <v>422</v>
      </c>
      <c r="C4" s="405"/>
      <c r="D4" s="406"/>
      <c r="E4" s="14"/>
    </row>
    <row r="5" spans="2:5" ht="25.15" customHeight="1">
      <c r="B5" s="430" t="s">
        <v>423</v>
      </c>
      <c r="C5" s="430"/>
      <c r="D5" s="430"/>
    </row>
    <row r="6" spans="2:5" ht="16.149999999999999" customHeight="1">
      <c r="B6" s="407" t="s">
        <v>424</v>
      </c>
      <c r="C6" s="7"/>
      <c r="D6" s="7"/>
    </row>
    <row r="7" spans="2:5" ht="16.149999999999999" customHeight="1">
      <c r="B7" s="408" t="s">
        <v>308</v>
      </c>
      <c r="C7" s="18"/>
      <c r="D7" s="7"/>
    </row>
    <row r="8" spans="2:5" ht="16.149999999999999" customHeight="1">
      <c r="B8" s="40" t="s">
        <v>107</v>
      </c>
      <c r="C8" s="409"/>
      <c r="D8" s="374">
        <v>44561</v>
      </c>
    </row>
    <row r="9" spans="2:5" ht="16.149999999999999" customHeight="1">
      <c r="B9" s="17"/>
      <c r="C9" s="18"/>
      <c r="D9" s="7"/>
    </row>
    <row r="10" spans="2:5">
      <c r="B10" s="7"/>
      <c r="C10" s="7"/>
    </row>
    <row r="11" spans="2:5" ht="15.75" thickBot="1">
      <c r="B11" s="410"/>
      <c r="C11" s="411"/>
    </row>
    <row r="12" spans="2:5" ht="30">
      <c r="B12" s="111"/>
      <c r="C12" s="412" t="s">
        <v>425</v>
      </c>
      <c r="D12" s="431" t="s">
        <v>426</v>
      </c>
    </row>
    <row r="13" spans="2:5" ht="15.75" thickBot="1">
      <c r="B13" s="413"/>
      <c r="C13" s="414" t="s">
        <v>427</v>
      </c>
      <c r="D13" s="432"/>
    </row>
    <row r="14" spans="2:5">
      <c r="B14" s="415">
        <v>1</v>
      </c>
      <c r="C14" s="416" t="s">
        <v>428</v>
      </c>
      <c r="D14" s="417">
        <v>2</v>
      </c>
    </row>
    <row r="15" spans="2:5">
      <c r="B15" s="418">
        <v>2</v>
      </c>
      <c r="C15" s="419" t="s">
        <v>429</v>
      </c>
      <c r="D15" s="420">
        <v>1</v>
      </c>
    </row>
    <row r="16" spans="2:5">
      <c r="B16" s="418">
        <v>3</v>
      </c>
      <c r="C16" s="419" t="s">
        <v>430</v>
      </c>
      <c r="D16" s="420">
        <v>0</v>
      </c>
    </row>
    <row r="17" spans="2:4">
      <c r="B17" s="418">
        <v>4</v>
      </c>
      <c r="C17" s="419" t="s">
        <v>431</v>
      </c>
      <c r="D17" s="420">
        <v>7</v>
      </c>
    </row>
    <row r="18" spans="2:4">
      <c r="B18" s="418">
        <v>3</v>
      </c>
      <c r="C18" s="419" t="s">
        <v>433</v>
      </c>
      <c r="D18" s="420">
        <v>1</v>
      </c>
    </row>
    <row r="19" spans="2:4">
      <c r="B19" s="418">
        <v>3</v>
      </c>
      <c r="C19" s="419" t="s">
        <v>432</v>
      </c>
      <c r="D19" s="420">
        <v>6</v>
      </c>
    </row>
  </sheetData>
  <mergeCells count="2">
    <mergeCell ref="B5:D5"/>
    <mergeCell ref="D12:D13"/>
  </mergeCells>
  <pageMargins left="0.7" right="0.7" top="0.75" bottom="0.75" header="0.3" footer="0.3"/>
  <pageSetup paperSize="9" orientation="portrait" r:id="rId1"/>
  <headerFooter>
    <oddHeader xml:space="preserve">&amp;R&amp;10&amp;"Arial"Internal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8"/>
  <sheetViews>
    <sheetView showGridLines="0" workbookViewId="0">
      <selection activeCell="D19" sqref="D19"/>
    </sheetView>
  </sheetViews>
  <sheetFormatPr defaultRowHeight="15"/>
  <cols>
    <col min="1" max="1" width="3.7109375" customWidth="1"/>
    <col min="3" max="3" width="63.140625" customWidth="1"/>
    <col min="4" max="4" width="69.28515625" customWidth="1"/>
    <col min="5" max="5" width="31.42578125" customWidth="1"/>
  </cols>
  <sheetData>
    <row r="1" spans="2:5" ht="10.15" customHeight="1"/>
    <row r="2" spans="2:5" ht="15.75">
      <c r="B2" s="84" t="str">
        <f>+Přehled!B2</f>
        <v>Patria Finance, a.s.</v>
      </c>
      <c r="D2" s="292" t="s">
        <v>305</v>
      </c>
    </row>
    <row r="3" spans="2:5" ht="10.15" customHeight="1"/>
    <row r="4" spans="2:5" ht="19.149999999999999" customHeight="1">
      <c r="B4" s="295" t="s">
        <v>98</v>
      </c>
      <c r="C4" s="49"/>
      <c r="D4" s="44"/>
    </row>
    <row r="5" spans="2:5" ht="20.100000000000001" customHeight="1">
      <c r="B5" s="433" t="s">
        <v>359</v>
      </c>
      <c r="C5" s="433"/>
      <c r="D5" s="433"/>
    </row>
    <row r="6" spans="2:5" ht="20.100000000000001" customHeight="1">
      <c r="B6" s="286" t="s">
        <v>308</v>
      </c>
      <c r="C6" s="18"/>
      <c r="D6" s="7"/>
    </row>
    <row r="7" spans="2:5" ht="20.100000000000001" customHeight="1">
      <c r="B7" s="40" t="s">
        <v>107</v>
      </c>
      <c r="C7" s="41"/>
      <c r="D7" s="374">
        <v>44561</v>
      </c>
    </row>
    <row r="8" spans="2:5" ht="20.100000000000001" customHeight="1" thickBot="1">
      <c r="B8" s="7"/>
      <c r="C8" s="7"/>
      <c r="D8" s="7"/>
    </row>
    <row r="9" spans="2:5">
      <c r="B9" s="8"/>
      <c r="C9" s="8"/>
      <c r="D9" s="86" t="s">
        <v>5</v>
      </c>
      <c r="E9" s="98" t="s">
        <v>6</v>
      </c>
    </row>
    <row r="10" spans="2:5" ht="15.75" thickBot="1">
      <c r="B10" s="9"/>
      <c r="C10" s="10"/>
      <c r="D10" s="114" t="s">
        <v>78</v>
      </c>
      <c r="E10" s="99" t="s">
        <v>271</v>
      </c>
    </row>
    <row r="11" spans="2:5" ht="14.45" customHeight="1">
      <c r="B11" s="111"/>
      <c r="C11" s="115" t="s">
        <v>99</v>
      </c>
      <c r="D11" s="116"/>
      <c r="E11" s="435" t="s">
        <v>347</v>
      </c>
    </row>
    <row r="12" spans="2:5" ht="108" customHeight="1">
      <c r="B12" s="108">
        <v>1</v>
      </c>
      <c r="C12" s="32" t="s">
        <v>281</v>
      </c>
      <c r="D12" s="382" t="s">
        <v>412</v>
      </c>
      <c r="E12" s="436"/>
    </row>
    <row r="13" spans="2:5" ht="14.45" customHeight="1">
      <c r="B13" s="117"/>
      <c r="C13" s="61" t="s">
        <v>100</v>
      </c>
      <c r="D13" s="118"/>
      <c r="E13" s="437" t="s">
        <v>348</v>
      </c>
    </row>
    <row r="14" spans="2:5" ht="14.45" customHeight="1">
      <c r="B14" s="108">
        <v>2</v>
      </c>
      <c r="C14" s="5" t="s">
        <v>304</v>
      </c>
      <c r="D14" s="113" t="s">
        <v>392</v>
      </c>
      <c r="E14" s="438"/>
    </row>
    <row r="15" spans="2:5">
      <c r="B15" s="108">
        <v>3</v>
      </c>
      <c r="C15" s="5" t="s">
        <v>108</v>
      </c>
      <c r="D15" s="113">
        <v>4</v>
      </c>
      <c r="E15" s="438"/>
    </row>
    <row r="16" spans="2:5" ht="15.75" thickBot="1">
      <c r="B16" s="109">
        <v>4</v>
      </c>
      <c r="C16" s="375" t="s">
        <v>109</v>
      </c>
      <c r="D16" s="119">
        <v>12</v>
      </c>
      <c r="E16" s="439"/>
    </row>
    <row r="17" spans="2:4" ht="18.600000000000001" customHeight="1"/>
    <row r="18" spans="2:4" ht="35.450000000000003" customHeight="1">
      <c r="B18" s="434" t="s">
        <v>349</v>
      </c>
      <c r="C18" s="434"/>
      <c r="D18" s="434"/>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headerFooter>
    <oddHeader xml:space="preserve">&amp;R&amp;10&amp;"Arial"Internal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111"/>
  <sheetViews>
    <sheetView showGridLines="0" topLeftCell="A10" workbookViewId="0">
      <selection activeCell="E7" sqref="E7"/>
    </sheetView>
  </sheetViews>
  <sheetFormatPr defaultColWidth="11" defaultRowHeight="15"/>
  <cols>
    <col min="1" max="1" width="3.7109375" style="2" customWidth="1"/>
    <col min="2" max="2" width="7.42578125" style="6" customWidth="1"/>
    <col min="3" max="3" width="86" customWidth="1"/>
    <col min="4" max="4" width="18.5703125" customWidth="1"/>
    <col min="5" max="5" width="42.85546875" customWidth="1"/>
    <col min="6" max="6" width="22.28515625" style="2" customWidth="1"/>
    <col min="7" max="16384" width="11" style="2"/>
  </cols>
  <sheetData>
    <row r="1" spans="2:11" ht="10.15" customHeight="1">
      <c r="B1" s="33"/>
      <c r="F1"/>
    </row>
    <row r="2" spans="2:11" ht="15.75">
      <c r="B2" s="84" t="str">
        <f>+Přehled!B2</f>
        <v>Patria Finance, a.s.</v>
      </c>
      <c r="D2" s="84"/>
      <c r="E2" s="292" t="s">
        <v>305</v>
      </c>
      <c r="F2"/>
    </row>
    <row r="3" spans="2:11" ht="10.15" customHeight="1">
      <c r="B3" s="33"/>
      <c r="F3"/>
    </row>
    <row r="4" spans="2:11" ht="20.100000000000001" customHeight="1">
      <c r="B4" s="294" t="s">
        <v>333</v>
      </c>
      <c r="C4" s="43"/>
      <c r="D4" s="43"/>
      <c r="E4" s="63"/>
      <c r="F4"/>
    </row>
    <row r="5" spans="2:11" ht="34.9" customHeight="1">
      <c r="B5" s="430" t="s">
        <v>360</v>
      </c>
      <c r="C5" s="443"/>
      <c r="D5" s="443"/>
      <c r="E5" s="443"/>
      <c r="F5"/>
    </row>
    <row r="6" spans="2:11" ht="16.149999999999999" customHeight="1">
      <c r="B6" s="286" t="s">
        <v>308</v>
      </c>
      <c r="C6" s="14"/>
      <c r="D6" s="14"/>
      <c r="F6" s="78"/>
    </row>
    <row r="7" spans="2:11" ht="17.45" customHeight="1">
      <c r="B7" s="40" t="s">
        <v>107</v>
      </c>
      <c r="C7" s="41"/>
      <c r="D7" s="101"/>
      <c r="E7" s="374">
        <v>44561</v>
      </c>
    </row>
    <row r="8" spans="2:11">
      <c r="B8" s="17"/>
      <c r="E8" s="2"/>
    </row>
    <row r="9" spans="2:11" ht="15.75" thickBot="1">
      <c r="B9" s="17"/>
      <c r="D9" s="96" t="s">
        <v>278</v>
      </c>
      <c r="E9" s="96"/>
    </row>
    <row r="10" spans="2:11">
      <c r="B10" s="3"/>
      <c r="D10" s="120" t="s">
        <v>150</v>
      </c>
      <c r="E10" s="121" t="s">
        <v>151</v>
      </c>
      <c r="F10" s="376"/>
      <c r="G10" s="376"/>
      <c r="H10" s="376"/>
      <c r="I10" s="376"/>
      <c r="J10" s="376"/>
      <c r="K10" s="376"/>
    </row>
    <row r="11" spans="2:11" ht="45.75" thickBot="1">
      <c r="B11" s="3"/>
      <c r="C11" s="3"/>
      <c r="D11" s="122" t="s">
        <v>152</v>
      </c>
      <c r="E11" s="123" t="s">
        <v>153</v>
      </c>
      <c r="F11" s="376"/>
      <c r="G11" s="376"/>
      <c r="H11" s="376"/>
      <c r="I11" s="376"/>
      <c r="J11" s="376"/>
      <c r="K11" s="376"/>
    </row>
    <row r="12" spans="2:11" s="4" customFormat="1" ht="18" customHeight="1" thickBot="1">
      <c r="B12" s="440" t="s">
        <v>154</v>
      </c>
      <c r="C12" s="441"/>
      <c r="D12" s="441"/>
      <c r="E12" s="442"/>
    </row>
    <row r="13" spans="2:11">
      <c r="B13" s="212">
        <v>1</v>
      </c>
      <c r="C13" s="213" t="s">
        <v>155</v>
      </c>
      <c r="D13" s="355">
        <f>'[3]I_01.00'!$K$8</f>
        <v>318844617.01999998</v>
      </c>
      <c r="E13" s="107"/>
    </row>
    <row r="14" spans="2:11">
      <c r="B14" s="214">
        <v>2</v>
      </c>
      <c r="C14" s="215" t="s">
        <v>156</v>
      </c>
      <c r="D14" s="356">
        <f>'[3]I_01.00'!$K$9</f>
        <v>318844617.01999998</v>
      </c>
      <c r="E14" s="124"/>
    </row>
    <row r="15" spans="2:11">
      <c r="B15" s="214">
        <v>3</v>
      </c>
      <c r="C15" s="215" t="s">
        <v>157</v>
      </c>
      <c r="D15" s="356">
        <f>'[3]I_01.00'!$K$10</f>
        <v>318844617.01999998</v>
      </c>
      <c r="E15" s="124"/>
    </row>
    <row r="16" spans="2:11">
      <c r="B16" s="108">
        <v>4</v>
      </c>
      <c r="C16" s="5" t="s">
        <v>158</v>
      </c>
      <c r="D16" s="356">
        <f>'[3]I_01.00'!$K$11</f>
        <v>150000000</v>
      </c>
      <c r="E16" s="368" t="s">
        <v>397</v>
      </c>
    </row>
    <row r="17" spans="2:5">
      <c r="B17" s="108">
        <v>5</v>
      </c>
      <c r="C17" s="5" t="s">
        <v>159</v>
      </c>
      <c r="D17" s="356">
        <f>'[3]I_01.00'!$K$12</f>
        <v>0</v>
      </c>
      <c r="E17" s="124"/>
    </row>
    <row r="18" spans="2:5">
      <c r="B18" s="108">
        <v>6</v>
      </c>
      <c r="C18" s="5" t="s">
        <v>160</v>
      </c>
      <c r="D18" s="356">
        <f>'[3]I_01.00'!$K$13</f>
        <v>0</v>
      </c>
      <c r="E18" s="368"/>
    </row>
    <row r="19" spans="2:5">
      <c r="B19" s="108">
        <v>7</v>
      </c>
      <c r="C19" s="5" t="s">
        <v>161</v>
      </c>
      <c r="D19" s="356"/>
      <c r="E19" s="124"/>
    </row>
    <row r="20" spans="2:5">
      <c r="B20" s="108">
        <v>8</v>
      </c>
      <c r="C20" s="5" t="s">
        <v>162</v>
      </c>
      <c r="D20" s="356">
        <f>'[3]I_01.00'!$K$17</f>
        <v>281467617.01999998</v>
      </c>
      <c r="E20" s="124"/>
    </row>
    <row r="21" spans="2:5">
      <c r="B21" s="108">
        <v>9</v>
      </c>
      <c r="C21" s="5" t="s">
        <v>163</v>
      </c>
      <c r="D21" s="356"/>
      <c r="E21" s="124"/>
    </row>
    <row r="22" spans="2:5">
      <c r="B22" s="108">
        <v>10</v>
      </c>
      <c r="C22" s="5" t="s">
        <v>164</v>
      </c>
      <c r="D22" s="356"/>
      <c r="E22" s="124"/>
    </row>
    <row r="23" spans="2:5">
      <c r="B23" s="108">
        <v>11</v>
      </c>
      <c r="C23" s="5" t="s">
        <v>162</v>
      </c>
      <c r="D23" s="356"/>
      <c r="E23" s="124"/>
    </row>
    <row r="24" spans="2:5">
      <c r="B24" s="108">
        <v>12</v>
      </c>
      <c r="C24" s="5" t="s">
        <v>165</v>
      </c>
      <c r="D24" s="356">
        <f>'[3]I_01.00'!$K$21</f>
        <v>-112623000</v>
      </c>
      <c r="E24" s="124"/>
    </row>
    <row r="25" spans="2:5">
      <c r="B25" s="108">
        <v>13</v>
      </c>
      <c r="C25" s="216" t="s">
        <v>166</v>
      </c>
      <c r="D25" s="356"/>
      <c r="E25" s="124"/>
    </row>
    <row r="26" spans="2:5">
      <c r="B26" s="108">
        <v>14</v>
      </c>
      <c r="C26" s="217" t="s">
        <v>167</v>
      </c>
      <c r="D26" s="356"/>
      <c r="E26" s="124"/>
    </row>
    <row r="27" spans="2:5">
      <c r="B27" s="108">
        <v>15</v>
      </c>
      <c r="C27" s="217" t="s">
        <v>168</v>
      </c>
      <c r="D27" s="356"/>
      <c r="E27" s="124"/>
    </row>
    <row r="28" spans="2:5">
      <c r="B28" s="108">
        <v>16</v>
      </c>
      <c r="C28" s="217" t="s">
        <v>169</v>
      </c>
      <c r="D28" s="356"/>
      <c r="E28" s="124"/>
    </row>
    <row r="29" spans="2:5">
      <c r="B29" s="108">
        <v>17</v>
      </c>
      <c r="C29" s="216" t="s">
        <v>170</v>
      </c>
      <c r="D29" s="356"/>
      <c r="E29" s="124"/>
    </row>
    <row r="30" spans="2:5">
      <c r="B30" s="108">
        <v>18</v>
      </c>
      <c r="C30" s="216" t="s">
        <v>171</v>
      </c>
      <c r="D30" s="356"/>
      <c r="E30" s="124"/>
    </row>
    <row r="31" spans="2:5">
      <c r="B31" s="108">
        <v>19</v>
      </c>
      <c r="C31" s="216" t="s">
        <v>172</v>
      </c>
      <c r="D31" s="356">
        <f>'[3]I_01.00'!$K$28</f>
        <v>-112623000</v>
      </c>
      <c r="E31" s="124"/>
    </row>
    <row r="32" spans="2:5" ht="30">
      <c r="B32" s="108">
        <v>20</v>
      </c>
      <c r="C32" s="218" t="s">
        <v>173</v>
      </c>
      <c r="D32" s="357">
        <f>'[3]I_01.00'!$K$29</f>
        <v>0</v>
      </c>
      <c r="E32" s="219"/>
    </row>
    <row r="33" spans="2:5">
      <c r="B33" s="108">
        <v>21</v>
      </c>
      <c r="C33" s="218" t="s">
        <v>174</v>
      </c>
      <c r="D33" s="357"/>
      <c r="E33" s="219"/>
    </row>
    <row r="34" spans="2:5" ht="30">
      <c r="B34" s="108">
        <v>22</v>
      </c>
      <c r="C34" s="218" t="s">
        <v>175</v>
      </c>
      <c r="D34" s="357"/>
      <c r="E34" s="219"/>
    </row>
    <row r="35" spans="2:5" ht="30">
      <c r="B35" s="108">
        <v>23</v>
      </c>
      <c r="C35" s="220" t="s">
        <v>176</v>
      </c>
      <c r="D35" s="356">
        <f>'[3]I_01.00'!$K$32</f>
        <v>0</v>
      </c>
      <c r="E35" s="124"/>
    </row>
    <row r="36" spans="2:5" ht="30">
      <c r="B36" s="108">
        <v>24</v>
      </c>
      <c r="C36" s="220" t="s">
        <v>177</v>
      </c>
      <c r="D36" s="356">
        <f>'[3]I_01.00'!$K$33</f>
        <v>0</v>
      </c>
      <c r="E36" s="124"/>
    </row>
    <row r="37" spans="2:5">
      <c r="B37" s="108">
        <v>25</v>
      </c>
      <c r="C37" s="220" t="s">
        <v>178</v>
      </c>
      <c r="D37" s="356"/>
      <c r="E37" s="124"/>
    </row>
    <row r="38" spans="2:5">
      <c r="B38" s="108">
        <v>26</v>
      </c>
      <c r="C38" s="220" t="s">
        <v>179</v>
      </c>
      <c r="D38" s="356">
        <f>'[3]I_01.00'!$K$35</f>
        <v>0</v>
      </c>
      <c r="E38" s="124"/>
    </row>
    <row r="39" spans="2:5">
      <c r="B39" s="108">
        <v>27</v>
      </c>
      <c r="C39" s="221" t="s">
        <v>180</v>
      </c>
      <c r="D39" s="356">
        <f>'[3]I_01.00'!$K$36</f>
        <v>0</v>
      </c>
      <c r="E39" s="124"/>
    </row>
    <row r="40" spans="2:5">
      <c r="B40" s="108">
        <v>28</v>
      </c>
      <c r="C40" s="222" t="s">
        <v>181</v>
      </c>
      <c r="D40" s="356"/>
      <c r="E40" s="124"/>
    </row>
    <row r="41" spans="2:5">
      <c r="B41" s="108">
        <v>29</v>
      </c>
      <c r="C41" s="32" t="s">
        <v>182</v>
      </c>
      <c r="D41" s="356"/>
      <c r="E41" s="124"/>
    </row>
    <row r="42" spans="2:5">
      <c r="B42" s="108">
        <v>30</v>
      </c>
      <c r="C42" s="32" t="s">
        <v>159</v>
      </c>
      <c r="D42" s="356"/>
      <c r="E42" s="124"/>
    </row>
    <row r="43" spans="2:5">
      <c r="B43" s="108">
        <v>31</v>
      </c>
      <c r="C43" s="32" t="s">
        <v>183</v>
      </c>
      <c r="D43" s="356"/>
      <c r="E43" s="124"/>
    </row>
    <row r="44" spans="2:5">
      <c r="B44" s="108">
        <v>32</v>
      </c>
      <c r="C44" s="220" t="s">
        <v>184</v>
      </c>
      <c r="D44" s="356"/>
      <c r="E44" s="124"/>
    </row>
    <row r="45" spans="2:5">
      <c r="B45" s="108">
        <v>33</v>
      </c>
      <c r="C45" s="223" t="s">
        <v>185</v>
      </c>
      <c r="D45" s="356"/>
      <c r="E45" s="124"/>
    </row>
    <row r="46" spans="2:5">
      <c r="B46" s="108">
        <v>34</v>
      </c>
      <c r="C46" s="223" t="s">
        <v>186</v>
      </c>
      <c r="D46" s="356"/>
      <c r="E46" s="124"/>
    </row>
    <row r="47" spans="2:5">
      <c r="B47" s="108">
        <v>35</v>
      </c>
      <c r="C47" s="223" t="s">
        <v>187</v>
      </c>
      <c r="D47" s="356"/>
      <c r="E47" s="124"/>
    </row>
    <row r="48" spans="2:5" ht="30">
      <c r="B48" s="108">
        <v>36</v>
      </c>
      <c r="C48" s="220" t="s">
        <v>188</v>
      </c>
      <c r="D48" s="356"/>
      <c r="E48" s="124"/>
    </row>
    <row r="49" spans="2:5" ht="30">
      <c r="B49" s="108">
        <v>37</v>
      </c>
      <c r="C49" s="220" t="s">
        <v>189</v>
      </c>
      <c r="D49" s="356"/>
      <c r="E49" s="124"/>
    </row>
    <row r="50" spans="2:5">
      <c r="B50" s="108">
        <v>38</v>
      </c>
      <c r="C50" s="220" t="s">
        <v>179</v>
      </c>
      <c r="D50" s="356"/>
      <c r="E50" s="124"/>
    </row>
    <row r="51" spans="2:5">
      <c r="B51" s="108">
        <v>39</v>
      </c>
      <c r="C51" s="221" t="s">
        <v>190</v>
      </c>
      <c r="D51" s="356"/>
      <c r="E51" s="124"/>
    </row>
    <row r="52" spans="2:5">
      <c r="B52" s="108">
        <v>40</v>
      </c>
      <c r="C52" s="222" t="s">
        <v>191</v>
      </c>
      <c r="D52" s="356">
        <f>'[3]I_01.00'!$K$49</f>
        <v>0</v>
      </c>
      <c r="E52" s="124"/>
    </row>
    <row r="53" spans="2:5">
      <c r="B53" s="108">
        <v>41</v>
      </c>
      <c r="C53" s="32" t="s">
        <v>182</v>
      </c>
      <c r="D53" s="356"/>
      <c r="E53" s="124"/>
    </row>
    <row r="54" spans="2:5">
      <c r="B54" s="108">
        <v>42</v>
      </c>
      <c r="C54" s="32" t="s">
        <v>159</v>
      </c>
      <c r="D54" s="356"/>
      <c r="E54" s="124"/>
    </row>
    <row r="55" spans="2:5">
      <c r="B55" s="108">
        <v>43</v>
      </c>
      <c r="C55" s="32" t="s">
        <v>192</v>
      </c>
      <c r="D55" s="356"/>
      <c r="E55" s="124"/>
    </row>
    <row r="56" spans="2:5">
      <c r="B56" s="108">
        <v>44</v>
      </c>
      <c r="C56" s="220" t="s">
        <v>193</v>
      </c>
      <c r="D56" s="356"/>
      <c r="E56" s="124"/>
    </row>
    <row r="57" spans="2:5">
      <c r="B57" s="108">
        <v>45</v>
      </c>
      <c r="C57" s="223" t="s">
        <v>194</v>
      </c>
      <c r="D57" s="356"/>
      <c r="E57" s="124"/>
    </row>
    <row r="58" spans="2:5">
      <c r="B58" s="108">
        <v>46</v>
      </c>
      <c r="C58" s="223" t="s">
        <v>195</v>
      </c>
      <c r="D58" s="356"/>
      <c r="E58" s="124"/>
    </row>
    <row r="59" spans="2:5">
      <c r="B59" s="108">
        <v>47</v>
      </c>
      <c r="C59" s="223" t="s">
        <v>196</v>
      </c>
      <c r="D59" s="356"/>
      <c r="E59" s="124"/>
    </row>
    <row r="60" spans="2:5" ht="30">
      <c r="B60" s="108">
        <v>48</v>
      </c>
      <c r="C60" s="220" t="s">
        <v>197</v>
      </c>
      <c r="D60" s="356"/>
      <c r="E60" s="124"/>
    </row>
    <row r="61" spans="2:5" ht="30">
      <c r="B61" s="108">
        <v>49</v>
      </c>
      <c r="C61" s="220" t="s">
        <v>198</v>
      </c>
      <c r="D61" s="356"/>
      <c r="E61" s="124"/>
    </row>
    <row r="62" spans="2:5" ht="15.75" thickBot="1">
      <c r="B62" s="109">
        <v>50</v>
      </c>
      <c r="C62" s="224" t="s">
        <v>199</v>
      </c>
      <c r="D62" s="358"/>
      <c r="E62" s="225"/>
    </row>
    <row r="63" spans="2:5">
      <c r="B63" s="47"/>
      <c r="C63" s="48"/>
      <c r="D63" s="48"/>
      <c r="E63" s="48"/>
    </row>
    <row r="66" spans="2:2">
      <c r="B66"/>
    </row>
    <row r="67" spans="2:2">
      <c r="B67"/>
    </row>
    <row r="68" spans="2:2">
      <c r="B68"/>
    </row>
    <row r="69" spans="2:2">
      <c r="B69"/>
    </row>
    <row r="70" spans="2:2" ht="13.15" customHeight="1">
      <c r="B70"/>
    </row>
    <row r="71" spans="2:2" ht="13.15" customHeight="1">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headerFooter>
    <oddHeader xml:space="preserve">&amp;R&amp;10&amp;"Arial"Internal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47"/>
  <sheetViews>
    <sheetView showGridLines="0" workbookViewId="0">
      <selection activeCell="D43" activeCellId="1" sqref="D35 D43"/>
    </sheetView>
  </sheetViews>
  <sheetFormatPr defaultColWidth="11" defaultRowHeight="12.75"/>
  <cols>
    <col min="1" max="1" width="3.7109375" style="296" customWidth="1"/>
    <col min="2" max="2" width="7" style="296" customWidth="1"/>
    <col min="3" max="3" width="52.7109375" style="296" customWidth="1"/>
    <col min="4" max="4" width="42.42578125" style="296" customWidth="1"/>
    <col min="5" max="5" width="33.7109375" style="296" customWidth="1"/>
    <col min="6" max="6" width="29.7109375" style="296" customWidth="1"/>
    <col min="7" max="7" width="25" style="296" customWidth="1"/>
    <col min="8" max="16384" width="11" style="296"/>
  </cols>
  <sheetData>
    <row r="1" spans="2:12" ht="10.15" customHeight="1"/>
    <row r="2" spans="2:12" ht="15.75">
      <c r="B2" s="297" t="str">
        <f>+Přehled!B2</f>
        <v>Patria Finance, a.s.</v>
      </c>
      <c r="D2" s="297"/>
      <c r="F2" s="292" t="s">
        <v>305</v>
      </c>
    </row>
    <row r="3" spans="2:12" ht="10.15" customHeight="1"/>
    <row r="4" spans="2:12" ht="15.75">
      <c r="B4" s="62" t="s">
        <v>253</v>
      </c>
      <c r="C4" s="298"/>
      <c r="D4" s="298"/>
      <c r="E4" s="298"/>
      <c r="F4" s="299"/>
      <c r="G4" s="66"/>
    </row>
    <row r="5" spans="2:12" ht="34.35" customHeight="1">
      <c r="B5" s="445" t="s">
        <v>361</v>
      </c>
      <c r="C5" s="445"/>
      <c r="D5" s="445"/>
      <c r="E5" s="445"/>
      <c r="F5" s="445"/>
      <c r="G5" s="66"/>
    </row>
    <row r="6" spans="2:12" ht="16.149999999999999" customHeight="1">
      <c r="B6" s="300" t="s">
        <v>308</v>
      </c>
      <c r="C6" s="18"/>
      <c r="E6" s="66"/>
      <c r="G6" s="66"/>
    </row>
    <row r="7" spans="2:12" ht="16.149999999999999" customHeight="1">
      <c r="B7" s="301" t="s">
        <v>292</v>
      </c>
      <c r="C7" s="301"/>
      <c r="D7" s="301"/>
      <c r="E7" s="301"/>
      <c r="F7" s="301"/>
    </row>
    <row r="8" spans="2:12" ht="16.149999999999999" customHeight="1">
      <c r="B8" s="336" t="s">
        <v>313</v>
      </c>
      <c r="C8" s="302"/>
      <c r="D8" s="302"/>
      <c r="E8" s="302"/>
      <c r="F8" s="302"/>
    </row>
    <row r="9" spans="2:12" ht="16.149999999999999" customHeight="1">
      <c r="B9" s="303" t="s">
        <v>107</v>
      </c>
      <c r="C9" s="304"/>
      <c r="D9" s="304"/>
      <c r="E9" s="101"/>
      <c r="F9" s="374">
        <v>44561</v>
      </c>
    </row>
    <row r="10" spans="2:12" ht="15">
      <c r="B10" s="302"/>
      <c r="C10" s="66"/>
      <c r="D10" s="302"/>
      <c r="E10" s="302"/>
      <c r="F10" s="302"/>
    </row>
    <row r="11" spans="2:12" ht="15.75" thickBot="1">
      <c r="B11" s="302"/>
      <c r="C11" s="66"/>
      <c r="D11" s="302"/>
      <c r="E11" s="305" t="s">
        <v>278</v>
      </c>
      <c r="F11" s="302"/>
      <c r="G11" s="377"/>
      <c r="H11" s="377"/>
      <c r="I11" s="377"/>
      <c r="J11" s="377"/>
      <c r="K11" s="377"/>
      <c r="L11" s="377"/>
    </row>
    <row r="12" spans="2:12" ht="15">
      <c r="B12" s="306"/>
      <c r="C12" s="307"/>
      <c r="D12" s="308" t="s">
        <v>5</v>
      </c>
      <c r="E12" s="339" t="s">
        <v>6</v>
      </c>
      <c r="F12" s="309" t="s">
        <v>7</v>
      </c>
      <c r="G12" s="377"/>
      <c r="H12" s="377"/>
      <c r="I12" s="377"/>
      <c r="J12" s="377"/>
      <c r="K12" s="377"/>
      <c r="L12" s="377"/>
    </row>
    <row r="13" spans="2:12" ht="30">
      <c r="B13" s="306"/>
      <c r="C13" s="310"/>
      <c r="D13" s="311" t="s">
        <v>200</v>
      </c>
      <c r="E13" s="340" t="s">
        <v>201</v>
      </c>
      <c r="F13" s="312" t="s">
        <v>350</v>
      </c>
      <c r="G13" s="376"/>
      <c r="H13" s="377"/>
      <c r="I13" s="377"/>
      <c r="J13" s="377"/>
      <c r="K13" s="377"/>
      <c r="L13" s="377"/>
    </row>
    <row r="14" spans="2:12" ht="15.75" thickBot="1">
      <c r="B14" s="306"/>
      <c r="C14" s="310"/>
      <c r="D14" s="313" t="s">
        <v>202</v>
      </c>
      <c r="E14" s="341" t="s">
        <v>202</v>
      </c>
      <c r="F14" s="314"/>
      <c r="G14" s="377"/>
      <c r="H14" s="377"/>
      <c r="I14" s="377"/>
      <c r="J14" s="377"/>
      <c r="K14" s="377"/>
      <c r="L14" s="377"/>
    </row>
    <row r="15" spans="2:12" ht="16.5" customHeight="1" thickBot="1">
      <c r="B15" s="446" t="s">
        <v>203</v>
      </c>
      <c r="C15" s="447"/>
      <c r="D15" s="447"/>
      <c r="E15" s="447"/>
      <c r="F15" s="448"/>
      <c r="G15" s="377"/>
      <c r="H15" s="377"/>
      <c r="I15" s="377"/>
      <c r="J15" s="377"/>
      <c r="K15" s="377"/>
      <c r="L15" s="377"/>
    </row>
    <row r="16" spans="2:12" ht="15">
      <c r="B16" s="315">
        <v>1</v>
      </c>
      <c r="C16" s="316" t="s">
        <v>371</v>
      </c>
      <c r="D16" s="359">
        <v>0</v>
      </c>
      <c r="E16" s="333"/>
      <c r="F16" s="348"/>
      <c r="G16" s="377"/>
      <c r="H16" s="377"/>
      <c r="I16" s="377"/>
      <c r="J16" s="377"/>
      <c r="K16" s="377"/>
      <c r="L16" s="377"/>
    </row>
    <row r="17" spans="2:12" ht="15">
      <c r="B17" s="317">
        <v>2</v>
      </c>
      <c r="C17" s="318" t="s">
        <v>372</v>
      </c>
      <c r="D17" s="360">
        <v>155073000</v>
      </c>
      <c r="E17" s="334"/>
      <c r="F17" s="328" t="s">
        <v>398</v>
      </c>
      <c r="G17" s="377"/>
      <c r="H17" s="377"/>
      <c r="I17" s="377"/>
      <c r="J17" s="377"/>
      <c r="K17" s="377"/>
      <c r="L17" s="377"/>
    </row>
    <row r="18" spans="2:12" ht="15" customHeight="1">
      <c r="B18" s="317">
        <v>3</v>
      </c>
      <c r="C18" s="318" t="s">
        <v>373</v>
      </c>
      <c r="D18" s="360">
        <v>1487880000</v>
      </c>
      <c r="E18" s="334"/>
      <c r="F18" s="320" t="s">
        <v>399</v>
      </c>
      <c r="G18" s="377"/>
      <c r="H18" s="377"/>
      <c r="I18" s="377"/>
      <c r="J18" s="377"/>
      <c r="K18" s="377"/>
      <c r="L18" s="377"/>
    </row>
    <row r="19" spans="2:12" ht="15">
      <c r="B19" s="317">
        <v>4</v>
      </c>
      <c r="C19" s="318" t="s">
        <v>374</v>
      </c>
      <c r="D19" s="360">
        <v>42528000</v>
      </c>
      <c r="E19" s="334"/>
      <c r="F19" s="319" t="s">
        <v>400</v>
      </c>
      <c r="G19" s="377"/>
      <c r="H19" s="377"/>
      <c r="I19" s="377"/>
      <c r="J19" s="377"/>
      <c r="K19" s="377"/>
      <c r="L19" s="377"/>
    </row>
    <row r="20" spans="2:12" ht="15">
      <c r="B20" s="317">
        <v>5</v>
      </c>
      <c r="C20" s="318" t="s">
        <v>375</v>
      </c>
      <c r="D20" s="360">
        <v>113141000</v>
      </c>
      <c r="E20" s="334"/>
      <c r="F20" s="319" t="s">
        <v>401</v>
      </c>
      <c r="G20" s="377"/>
      <c r="H20" s="377"/>
      <c r="I20" s="377"/>
      <c r="J20" s="377"/>
      <c r="K20" s="377"/>
      <c r="L20" s="377"/>
    </row>
    <row r="21" spans="2:12" ht="15">
      <c r="B21" s="317">
        <v>6</v>
      </c>
      <c r="C21" s="318" t="s">
        <v>376</v>
      </c>
      <c r="D21" s="360">
        <v>65157000</v>
      </c>
      <c r="E21" s="334"/>
      <c r="F21" s="319" t="s">
        <v>401</v>
      </c>
      <c r="G21" s="377"/>
      <c r="H21" s="377"/>
      <c r="I21" s="377"/>
      <c r="J21" s="377"/>
      <c r="K21" s="377"/>
      <c r="L21" s="377"/>
    </row>
    <row r="22" spans="2:12" ht="15">
      <c r="B22" s="317">
        <v>7</v>
      </c>
      <c r="C22" s="318" t="s">
        <v>377</v>
      </c>
      <c r="D22" s="360">
        <v>955171000</v>
      </c>
      <c r="E22" s="334"/>
      <c r="F22" s="319" t="s">
        <v>402</v>
      </c>
      <c r="G22" s="377"/>
      <c r="H22" s="377"/>
      <c r="I22" s="377"/>
      <c r="J22" s="377"/>
      <c r="K22" s="377"/>
      <c r="L22" s="377"/>
    </row>
    <row r="23" spans="2:12" ht="15">
      <c r="B23" s="317">
        <v>8</v>
      </c>
      <c r="C23" s="318" t="s">
        <v>378</v>
      </c>
      <c r="D23" s="360">
        <v>10092000</v>
      </c>
      <c r="E23" s="334"/>
      <c r="F23" s="319"/>
      <c r="G23" s="377"/>
      <c r="H23" s="377"/>
      <c r="I23" s="377"/>
      <c r="J23" s="377"/>
      <c r="K23" s="377"/>
      <c r="L23" s="377"/>
    </row>
    <row r="24" spans="2:12" ht="15">
      <c r="B24" s="317"/>
      <c r="C24" s="318"/>
      <c r="D24" s="360"/>
      <c r="E24" s="334"/>
      <c r="F24" s="319"/>
      <c r="G24" s="377"/>
      <c r="H24" s="377"/>
      <c r="I24" s="377"/>
      <c r="J24" s="377"/>
      <c r="K24" s="377"/>
      <c r="L24" s="377"/>
    </row>
    <row r="25" spans="2:12" ht="15.75" thickBot="1">
      <c r="B25" s="322" t="s">
        <v>11</v>
      </c>
      <c r="C25" s="323" t="s">
        <v>204</v>
      </c>
      <c r="D25" s="361">
        <v>2829042000</v>
      </c>
      <c r="E25" s="335"/>
      <c r="F25" s="324"/>
      <c r="G25" s="377"/>
      <c r="H25" s="377"/>
      <c r="I25" s="377"/>
      <c r="J25" s="377"/>
      <c r="K25" s="377"/>
      <c r="L25" s="377"/>
    </row>
    <row r="26" spans="2:12" ht="16.5" customHeight="1" thickBot="1">
      <c r="B26" s="446" t="s">
        <v>205</v>
      </c>
      <c r="C26" s="447"/>
      <c r="D26" s="447"/>
      <c r="E26" s="447"/>
      <c r="F26" s="448"/>
      <c r="G26" s="377"/>
      <c r="H26" s="377"/>
      <c r="I26" s="377"/>
      <c r="J26" s="377"/>
      <c r="K26" s="377"/>
      <c r="L26" s="377"/>
    </row>
    <row r="27" spans="2:12" ht="15">
      <c r="B27" s="325">
        <v>1</v>
      </c>
      <c r="C27" s="326" t="s">
        <v>379</v>
      </c>
      <c r="D27" s="362">
        <v>1118341000</v>
      </c>
      <c r="E27" s="337"/>
      <c r="F27" s="327" t="s">
        <v>403</v>
      </c>
      <c r="G27" s="377"/>
      <c r="H27" s="377"/>
      <c r="I27" s="377"/>
      <c r="J27" s="377"/>
      <c r="K27" s="377"/>
      <c r="L27" s="377"/>
    </row>
    <row r="28" spans="2:12" ht="15" customHeight="1">
      <c r="B28" s="317">
        <v>2</v>
      </c>
      <c r="C28" s="318" t="s">
        <v>380</v>
      </c>
      <c r="D28" s="360">
        <v>2581000</v>
      </c>
      <c r="E28" s="334"/>
      <c r="F28" s="328" t="s">
        <v>404</v>
      </c>
      <c r="G28" s="377"/>
      <c r="H28" s="377"/>
      <c r="I28" s="377"/>
      <c r="J28" s="377"/>
      <c r="K28" s="377"/>
      <c r="L28" s="377"/>
    </row>
    <row r="29" spans="2:12" ht="15">
      <c r="B29" s="317">
        <v>3</v>
      </c>
      <c r="C29" s="318" t="s">
        <v>381</v>
      </c>
      <c r="D29" s="360">
        <v>1042758000</v>
      </c>
      <c r="E29" s="334"/>
      <c r="F29" s="328" t="s">
        <v>405</v>
      </c>
    </row>
    <row r="30" spans="2:12" ht="15">
      <c r="B30" s="317">
        <v>4</v>
      </c>
      <c r="C30" s="318" t="s">
        <v>382</v>
      </c>
      <c r="D30" s="360">
        <v>13365000</v>
      </c>
      <c r="E30" s="334"/>
      <c r="F30" s="328"/>
    </row>
    <row r="31" spans="2:12" ht="15">
      <c r="B31" s="317">
        <v>5</v>
      </c>
      <c r="C31" s="321" t="s">
        <v>383</v>
      </c>
      <c r="D31" s="360">
        <v>2174000</v>
      </c>
      <c r="E31" s="334"/>
      <c r="F31" s="328" t="s">
        <v>406</v>
      </c>
    </row>
    <row r="32" spans="2:12" ht="15">
      <c r="B32" s="317"/>
      <c r="C32" s="318"/>
      <c r="D32" s="360"/>
      <c r="E32" s="334"/>
      <c r="F32" s="328"/>
    </row>
    <row r="33" spans="2:6" ht="15">
      <c r="B33" s="317"/>
      <c r="C33" s="318"/>
      <c r="D33" s="360"/>
      <c r="E33" s="334"/>
      <c r="F33" s="328"/>
    </row>
    <row r="34" spans="2:6" ht="15">
      <c r="B34" s="317"/>
      <c r="C34" s="318"/>
      <c r="D34" s="360"/>
      <c r="E34" s="334"/>
      <c r="F34" s="328"/>
    </row>
    <row r="35" spans="2:6" ht="15.75" thickBot="1">
      <c r="B35" s="322" t="s">
        <v>11</v>
      </c>
      <c r="C35" s="323" t="s">
        <v>206</v>
      </c>
      <c r="D35" s="361">
        <v>2179219000</v>
      </c>
      <c r="E35" s="335"/>
      <c r="F35" s="329"/>
    </row>
    <row r="36" spans="2:6" ht="16.5" customHeight="1" thickBot="1">
      <c r="B36" s="446" t="s">
        <v>207</v>
      </c>
      <c r="C36" s="447"/>
      <c r="D36" s="447"/>
      <c r="E36" s="447"/>
      <c r="F36" s="448"/>
    </row>
    <row r="37" spans="2:6" ht="15">
      <c r="B37" s="325">
        <v>1</v>
      </c>
      <c r="C37" s="326" t="s">
        <v>384</v>
      </c>
      <c r="D37" s="362">
        <v>150000000</v>
      </c>
      <c r="E37" s="337"/>
      <c r="F37" s="367" t="s">
        <v>397</v>
      </c>
    </row>
    <row r="38" spans="2:6" ht="15">
      <c r="B38" s="317">
        <v>2</v>
      </c>
      <c r="C38" s="321" t="s">
        <v>385</v>
      </c>
      <c r="D38" s="360">
        <v>46468000</v>
      </c>
      <c r="E38" s="334"/>
      <c r="F38" s="367" t="s">
        <v>397</v>
      </c>
    </row>
    <row r="39" spans="2:6" ht="15">
      <c r="B39" s="317">
        <v>3</v>
      </c>
      <c r="C39" s="321" t="s">
        <v>386</v>
      </c>
      <c r="D39" s="360">
        <v>239000000</v>
      </c>
      <c r="E39" s="334"/>
      <c r="F39" s="367" t="s">
        <v>397</v>
      </c>
    </row>
    <row r="40" spans="2:6" ht="15">
      <c r="B40" s="317">
        <v>4</v>
      </c>
      <c r="C40" s="321" t="s">
        <v>387</v>
      </c>
      <c r="D40" s="360">
        <v>0</v>
      </c>
      <c r="E40" s="334"/>
      <c r="F40" s="369"/>
    </row>
    <row r="41" spans="2:6" ht="15">
      <c r="B41" s="317">
        <v>5</v>
      </c>
      <c r="C41" s="321" t="s">
        <v>388</v>
      </c>
      <c r="D41" s="360">
        <v>214355000</v>
      </c>
      <c r="E41" s="334"/>
      <c r="F41" s="367" t="s">
        <v>397</v>
      </c>
    </row>
    <row r="42" spans="2:6" ht="15">
      <c r="B42" s="317"/>
      <c r="C42" s="318"/>
      <c r="D42" s="360"/>
      <c r="E42" s="334"/>
      <c r="F42" s="328"/>
    </row>
    <row r="43" spans="2:6" ht="15.75" thickBot="1">
      <c r="B43" s="330" t="s">
        <v>11</v>
      </c>
      <c r="C43" s="331" t="s">
        <v>208</v>
      </c>
      <c r="D43" s="363">
        <v>649823000</v>
      </c>
      <c r="E43" s="338"/>
      <c r="F43" s="332"/>
    </row>
    <row r="45" spans="2:6" ht="77.650000000000006" customHeight="1">
      <c r="B45" s="444" t="s">
        <v>334</v>
      </c>
      <c r="C45" s="444"/>
      <c r="D45" s="444"/>
      <c r="E45" s="444"/>
      <c r="F45" s="444"/>
    </row>
    <row r="46" spans="2:6" ht="9.6" customHeight="1"/>
    <row r="47" spans="2:6" ht="28.15" customHeight="1">
      <c r="B47" s="444" t="s">
        <v>393</v>
      </c>
      <c r="C47" s="444"/>
      <c r="D47" s="444"/>
      <c r="E47" s="444"/>
      <c r="F47" s="444"/>
    </row>
  </sheetData>
  <mergeCells count="6">
    <mergeCell ref="B47:F47"/>
    <mergeCell ref="B5:F5"/>
    <mergeCell ref="B45:F45"/>
    <mergeCell ref="B15:F15"/>
    <mergeCell ref="B26:F26"/>
    <mergeCell ref="B36:F36"/>
  </mergeCells>
  <pageMargins left="0.70866141732283472" right="0.70866141732283472" top="0.78740157480314965" bottom="0.78740157480314965" header="0.31496062992125984" footer="0.31496062992125984"/>
  <pageSetup paperSize="9" scale="79" fitToHeight="3" orientation="landscape" horizontalDpi="4294967292" verticalDpi="4294967292" r:id="rId1"/>
  <headerFooter>
    <oddHeader xml:space="preserve">&amp;R&amp;10&amp;"Arial"Internal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55"/>
  <sheetViews>
    <sheetView showGridLines="0" workbookViewId="0">
      <selection activeCell="G17" sqref="G17"/>
    </sheetView>
  </sheetViews>
  <sheetFormatPr defaultColWidth="11" defaultRowHeight="12.75"/>
  <cols>
    <col min="1" max="1" width="3.7109375" style="7" customWidth="1"/>
    <col min="2" max="2" width="7.7109375" style="7" customWidth="1"/>
    <col min="3" max="3" width="82.85546875" style="7" customWidth="1"/>
    <col min="4" max="4" width="49.5703125" style="7" customWidth="1"/>
    <col min="5" max="5" width="28.42578125" style="7" customWidth="1"/>
    <col min="6" max="16384" width="11" style="7"/>
  </cols>
  <sheetData>
    <row r="1" spans="2:5" ht="10.15" customHeight="1"/>
    <row r="2" spans="2:5" ht="15.75">
      <c r="B2" s="84" t="str">
        <f>+Přehled!B2</f>
        <v>Patria Finance, a.s.</v>
      </c>
      <c r="D2" s="292" t="s">
        <v>305</v>
      </c>
    </row>
    <row r="3" spans="2:5" ht="10.15" customHeight="1"/>
    <row r="4" spans="2:5" ht="15.75">
      <c r="B4" s="42" t="s">
        <v>342</v>
      </c>
      <c r="C4" s="49"/>
      <c r="D4" s="44"/>
      <c r="E4"/>
    </row>
    <row r="5" spans="2:5" ht="37.9" customHeight="1">
      <c r="B5" s="430" t="s">
        <v>362</v>
      </c>
      <c r="C5" s="455"/>
      <c r="D5" s="455"/>
      <c r="E5"/>
    </row>
    <row r="6" spans="2:5" ht="16.149999999999999" customHeight="1">
      <c r="B6" s="286" t="s">
        <v>308</v>
      </c>
      <c r="C6" s="18"/>
      <c r="E6" s="78"/>
    </row>
    <row r="7" spans="2:5" ht="16.149999999999999" customHeight="1">
      <c r="B7" s="40" t="s">
        <v>107</v>
      </c>
      <c r="C7" s="41"/>
      <c r="D7" s="374">
        <v>44561</v>
      </c>
    </row>
    <row r="8" spans="2:5" ht="15.75" thickBot="1">
      <c r="B8" s="17"/>
      <c r="C8" s="18"/>
    </row>
    <row r="9" spans="2:5" ht="15">
      <c r="B9" s="8"/>
      <c r="C9"/>
      <c r="D9" s="38" t="s">
        <v>5</v>
      </c>
    </row>
    <row r="10" spans="2:5" ht="15.75" thickBot="1">
      <c r="B10" s="9"/>
      <c r="C10" s="10"/>
      <c r="D10" s="102" t="s">
        <v>78</v>
      </c>
    </row>
    <row r="11" spans="2:5" ht="15">
      <c r="B11" s="105">
        <v>1</v>
      </c>
      <c r="C11" s="112" t="s">
        <v>209</v>
      </c>
      <c r="D11" s="402" t="s">
        <v>417</v>
      </c>
    </row>
    <row r="12" spans="2:5" ht="15">
      <c r="B12" s="108">
        <v>2</v>
      </c>
      <c r="C12" s="5" t="s">
        <v>210</v>
      </c>
      <c r="D12" s="401" t="s">
        <v>434</v>
      </c>
    </row>
    <row r="13" spans="2:5" ht="15">
      <c r="B13" s="108">
        <v>3</v>
      </c>
      <c r="C13" s="5" t="s">
        <v>211</v>
      </c>
      <c r="D13" s="401" t="s">
        <v>418</v>
      </c>
    </row>
    <row r="14" spans="2:5" ht="15">
      <c r="B14" s="108">
        <v>4</v>
      </c>
      <c r="C14" s="5" t="s">
        <v>212</v>
      </c>
      <c r="D14" s="401"/>
    </row>
    <row r="15" spans="2:5" ht="15">
      <c r="B15" s="108">
        <v>5</v>
      </c>
      <c r="C15" s="12" t="s">
        <v>351</v>
      </c>
      <c r="D15" s="401" t="s">
        <v>419</v>
      </c>
    </row>
    <row r="16" spans="2:5" ht="15">
      <c r="B16" s="108">
        <v>6</v>
      </c>
      <c r="C16" s="5" t="s">
        <v>344</v>
      </c>
      <c r="D16" s="401">
        <v>150</v>
      </c>
    </row>
    <row r="17" spans="2:4" ht="15">
      <c r="B17" s="108">
        <v>7</v>
      </c>
      <c r="C17" s="5" t="s">
        <v>213</v>
      </c>
      <c r="D17" s="422" t="s">
        <v>435</v>
      </c>
    </row>
    <row r="18" spans="2:4" ht="15">
      <c r="B18" s="108">
        <v>8</v>
      </c>
      <c r="C18" s="5" t="s">
        <v>214</v>
      </c>
      <c r="D18" s="401"/>
    </row>
    <row r="19" spans="2:4" ht="15">
      <c r="B19" s="108">
        <v>9</v>
      </c>
      <c r="C19" s="5" t="s">
        <v>215</v>
      </c>
      <c r="D19" s="401"/>
    </row>
    <row r="20" spans="2:4" ht="15">
      <c r="B20" s="108">
        <v>10</v>
      </c>
      <c r="C20" s="5" t="s">
        <v>216</v>
      </c>
      <c r="D20" s="401" t="s">
        <v>384</v>
      </c>
    </row>
    <row r="21" spans="2:4" ht="15">
      <c r="B21" s="108">
        <v>11</v>
      </c>
      <c r="C21" s="5" t="s">
        <v>217</v>
      </c>
      <c r="D21" s="124"/>
    </row>
    <row r="22" spans="2:4" ht="15">
      <c r="B22" s="108">
        <v>12</v>
      </c>
      <c r="C22" s="5" t="s">
        <v>218</v>
      </c>
      <c r="D22" s="124"/>
    </row>
    <row r="23" spans="2:4" ht="15">
      <c r="B23" s="108">
        <v>13</v>
      </c>
      <c r="C23" s="5" t="s">
        <v>219</v>
      </c>
      <c r="D23" s="124"/>
    </row>
    <row r="24" spans="2:4" ht="15">
      <c r="B24" s="108">
        <v>14</v>
      </c>
      <c r="C24" s="5" t="s">
        <v>220</v>
      </c>
      <c r="D24" s="124"/>
    </row>
    <row r="25" spans="2:4" ht="15">
      <c r="B25" s="108">
        <v>15</v>
      </c>
      <c r="C25" s="5" t="s">
        <v>221</v>
      </c>
      <c r="D25" s="124"/>
    </row>
    <row r="26" spans="2:4" ht="15">
      <c r="B26" s="108">
        <v>16</v>
      </c>
      <c r="C26" s="5" t="s">
        <v>222</v>
      </c>
      <c r="D26" s="124"/>
    </row>
    <row r="27" spans="2:4" ht="15">
      <c r="B27" s="108"/>
      <c r="C27" s="11" t="s">
        <v>223</v>
      </c>
      <c r="D27" s="125"/>
    </row>
    <row r="28" spans="2:4" ht="15">
      <c r="B28" s="108">
        <v>17</v>
      </c>
      <c r="C28" s="5" t="s">
        <v>224</v>
      </c>
      <c r="D28" s="124" t="s">
        <v>420</v>
      </c>
    </row>
    <row r="29" spans="2:4" ht="15">
      <c r="B29" s="108">
        <v>18</v>
      </c>
      <c r="C29" s="5" t="s">
        <v>225</v>
      </c>
      <c r="D29" s="124"/>
    </row>
    <row r="30" spans="2:4" ht="15">
      <c r="B30" s="108">
        <v>19</v>
      </c>
      <c r="C30" s="5" t="s">
        <v>226</v>
      </c>
      <c r="D30" s="124"/>
    </row>
    <row r="31" spans="2:4" ht="15">
      <c r="B31" s="108">
        <v>20</v>
      </c>
      <c r="C31" s="5" t="s">
        <v>227</v>
      </c>
      <c r="D31" s="124"/>
    </row>
    <row r="32" spans="2:4" ht="15">
      <c r="B32" s="108">
        <v>21</v>
      </c>
      <c r="C32" s="5" t="s">
        <v>228</v>
      </c>
      <c r="D32" s="124"/>
    </row>
    <row r="33" spans="2:4" ht="15">
      <c r="B33" s="108">
        <v>22</v>
      </c>
      <c r="C33" s="5" t="s">
        <v>229</v>
      </c>
      <c r="D33" s="124"/>
    </row>
    <row r="34" spans="2:4" ht="15">
      <c r="B34" s="108">
        <v>23</v>
      </c>
      <c r="C34" s="5" t="s">
        <v>230</v>
      </c>
      <c r="D34" s="124"/>
    </row>
    <row r="35" spans="2:4" ht="15">
      <c r="B35" s="108">
        <v>24</v>
      </c>
      <c r="C35" s="5" t="s">
        <v>231</v>
      </c>
      <c r="D35" s="124" t="s">
        <v>421</v>
      </c>
    </row>
    <row r="36" spans="2:4" ht="15">
      <c r="B36" s="108">
        <v>25</v>
      </c>
      <c r="C36" s="5" t="s">
        <v>232</v>
      </c>
      <c r="D36" s="124"/>
    </row>
    <row r="37" spans="2:4" ht="15">
      <c r="B37" s="108">
        <v>26</v>
      </c>
      <c r="C37" s="5" t="s">
        <v>233</v>
      </c>
      <c r="D37" s="124"/>
    </row>
    <row r="38" spans="2:4" ht="15">
      <c r="B38" s="108">
        <v>27</v>
      </c>
      <c r="C38" s="5" t="s">
        <v>234</v>
      </c>
      <c r="D38" s="124"/>
    </row>
    <row r="39" spans="2:4" ht="15">
      <c r="B39" s="108">
        <v>28</v>
      </c>
      <c r="C39" s="5" t="s">
        <v>235</v>
      </c>
      <c r="D39" s="124"/>
    </row>
    <row r="40" spans="2:4" ht="15">
      <c r="B40" s="108">
        <v>29</v>
      </c>
      <c r="C40" s="5" t="s">
        <v>236</v>
      </c>
      <c r="D40" s="124"/>
    </row>
    <row r="41" spans="2:4" ht="15">
      <c r="B41" s="108">
        <v>30</v>
      </c>
      <c r="C41" s="5" t="s">
        <v>237</v>
      </c>
      <c r="D41" s="124"/>
    </row>
    <row r="42" spans="2:4" ht="15">
      <c r="B42" s="108">
        <v>31</v>
      </c>
      <c r="C42" s="5" t="s">
        <v>238</v>
      </c>
      <c r="D42" s="124"/>
    </row>
    <row r="43" spans="2:4" ht="15">
      <c r="B43" s="108">
        <v>32</v>
      </c>
      <c r="C43" s="5" t="s">
        <v>239</v>
      </c>
      <c r="D43" s="124"/>
    </row>
    <row r="44" spans="2:4" ht="15">
      <c r="B44" s="108">
        <v>33</v>
      </c>
      <c r="C44" s="5" t="s">
        <v>240</v>
      </c>
      <c r="D44" s="124"/>
    </row>
    <row r="45" spans="2:4" ht="15">
      <c r="B45" s="108">
        <v>34</v>
      </c>
      <c r="C45" s="5" t="s">
        <v>241</v>
      </c>
      <c r="D45" s="126"/>
    </row>
    <row r="46" spans="2:4" ht="15">
      <c r="B46" s="108">
        <v>35</v>
      </c>
      <c r="C46" s="5" t="s">
        <v>242</v>
      </c>
      <c r="D46" s="124"/>
    </row>
    <row r="47" spans="2:4" ht="15">
      <c r="B47" s="108">
        <v>36</v>
      </c>
      <c r="C47" s="12" t="s">
        <v>243</v>
      </c>
      <c r="D47" s="124"/>
    </row>
    <row r="48" spans="2:4" ht="15">
      <c r="B48" s="108">
        <v>37</v>
      </c>
      <c r="C48" s="5" t="s">
        <v>244</v>
      </c>
      <c r="D48" s="124"/>
    </row>
    <row r="49" spans="2:4" ht="15">
      <c r="B49" s="108">
        <v>38</v>
      </c>
      <c r="C49" s="12" t="s">
        <v>245</v>
      </c>
      <c r="D49" s="124"/>
    </row>
    <row r="50" spans="2:4" ht="13.15" customHeight="1">
      <c r="B50" s="449" t="s">
        <v>246</v>
      </c>
      <c r="C50" s="450"/>
      <c r="D50" s="451"/>
    </row>
    <row r="51" spans="2:4" ht="13.15" customHeight="1" thickBot="1">
      <c r="B51" s="452"/>
      <c r="C51" s="453"/>
      <c r="D51" s="454"/>
    </row>
    <row r="54" spans="2:4">
      <c r="B54" s="296" t="s">
        <v>314</v>
      </c>
    </row>
    <row r="55" spans="2:4">
      <c r="B55" s="296" t="s">
        <v>315</v>
      </c>
    </row>
  </sheetData>
  <mergeCells count="2">
    <mergeCell ref="B50:D51"/>
    <mergeCell ref="B5:D5"/>
  </mergeCells>
  <pageMargins left="0.70866141732283472" right="0.70866141732283472" top="0.78740157480314965" bottom="0.78740157480314965" header="0.31496062992125984" footer="0.31496062992125984"/>
  <pageSetup paperSize="9" scale="91" fitToHeight="2" orientation="landscape" r:id="rId1"/>
  <headerFooter>
    <oddHeader xml:space="preserve">&amp;R&amp;10&amp;"Arial"Internal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2"/>
  <sheetViews>
    <sheetView showGridLines="0" workbookViewId="0">
      <selection activeCell="D27" sqref="D27"/>
    </sheetView>
  </sheetViews>
  <sheetFormatPr defaultRowHeight="15"/>
  <cols>
    <col min="1" max="1" width="3.7109375" customWidth="1"/>
    <col min="3" max="3" width="50.85546875" customWidth="1"/>
    <col min="4" max="4" width="23.7109375" customWidth="1"/>
    <col min="5" max="5" width="8.140625" customWidth="1"/>
    <col min="7" max="7" width="35.140625" customWidth="1"/>
  </cols>
  <sheetData>
    <row r="1" spans="1:7" ht="10.15" customHeight="1">
      <c r="A1" s="46"/>
      <c r="B1" s="46"/>
      <c r="C1" s="46"/>
      <c r="D1" s="46"/>
      <c r="E1" s="46"/>
      <c r="F1" s="46"/>
    </row>
    <row r="2" spans="1:7" ht="15.75">
      <c r="A2" s="46"/>
      <c r="B2" s="84" t="str">
        <f>+Přehled!B2</f>
        <v>Patria Finance, a.s.</v>
      </c>
      <c r="C2" s="46"/>
      <c r="D2" s="292" t="s">
        <v>305</v>
      </c>
      <c r="E2" s="46"/>
      <c r="F2" s="46"/>
    </row>
    <row r="3" spans="1:7" ht="10.15" customHeight="1">
      <c r="A3" s="46"/>
      <c r="B3" s="46"/>
      <c r="C3" s="46"/>
      <c r="D3" s="46"/>
      <c r="E3" s="46"/>
      <c r="F3" s="46"/>
    </row>
    <row r="4" spans="1:7" ht="15.75">
      <c r="A4" s="46"/>
      <c r="B4" s="343" t="s">
        <v>335</v>
      </c>
      <c r="C4" s="345"/>
      <c r="D4" s="346"/>
      <c r="E4" s="344"/>
      <c r="F4" s="46"/>
    </row>
    <row r="5" spans="1:7" ht="16.149999999999999" customHeight="1">
      <c r="A5" s="46"/>
      <c r="B5" s="184" t="s">
        <v>363</v>
      </c>
      <c r="C5" s="184"/>
      <c r="D5" s="184"/>
      <c r="F5" s="46"/>
    </row>
    <row r="6" spans="1:7" ht="16.149999999999999" customHeight="1">
      <c r="A6" s="46"/>
      <c r="B6" s="286" t="s">
        <v>308</v>
      </c>
      <c r="C6" s="46"/>
      <c r="D6" s="46"/>
      <c r="E6" s="46"/>
      <c r="F6" s="46"/>
    </row>
    <row r="7" spans="1:7" ht="16.149999999999999" customHeight="1">
      <c r="A7" s="46"/>
      <c r="B7" s="40" t="s">
        <v>107</v>
      </c>
      <c r="C7" s="41"/>
      <c r="D7" s="374">
        <v>44561</v>
      </c>
      <c r="E7" s="46"/>
      <c r="F7" s="46"/>
      <c r="G7" s="74"/>
    </row>
    <row r="8" spans="1:7">
      <c r="A8" s="46"/>
      <c r="B8" s="17"/>
      <c r="C8" s="46"/>
      <c r="D8" s="46"/>
      <c r="E8" s="46"/>
      <c r="F8" s="46"/>
    </row>
    <row r="9" spans="1:7">
      <c r="A9" s="46"/>
      <c r="B9" s="17"/>
      <c r="C9" s="46"/>
      <c r="D9" s="46"/>
      <c r="E9" s="46"/>
      <c r="F9" s="46"/>
    </row>
    <row r="10" spans="1:7" ht="15.75" thickBot="1">
      <c r="A10" s="46"/>
      <c r="B10" s="46"/>
      <c r="C10" s="46"/>
      <c r="D10" s="97" t="s">
        <v>278</v>
      </c>
      <c r="E10" s="46"/>
      <c r="F10" s="46"/>
    </row>
    <row r="11" spans="1:7" ht="30" customHeight="1" thickBot="1">
      <c r="A11" s="46"/>
      <c r="B11" s="136"/>
      <c r="C11" s="137" t="s">
        <v>87</v>
      </c>
      <c r="D11" s="138" t="s">
        <v>86</v>
      </c>
      <c r="F11" s="46"/>
    </row>
    <row r="12" spans="1:7">
      <c r="A12" s="46"/>
      <c r="B12" s="173">
        <v>1</v>
      </c>
      <c r="C12" s="174" t="s">
        <v>85</v>
      </c>
      <c r="D12" s="350">
        <f>'[3]I_02.01'!$G$9</f>
        <v>18645000</v>
      </c>
      <c r="F12" s="46"/>
    </row>
    <row r="13" spans="1:7">
      <c r="A13" s="46"/>
      <c r="B13" s="175">
        <v>2</v>
      </c>
      <c r="C13" s="176" t="s">
        <v>77</v>
      </c>
      <c r="D13" s="351">
        <f>'[3]I_02.01'!$G$10</f>
        <v>56972515.25</v>
      </c>
      <c r="F13" s="46"/>
    </row>
    <row r="14" spans="1:7" ht="15.75" thickBot="1">
      <c r="A14" s="46"/>
      <c r="B14" s="177">
        <v>3</v>
      </c>
      <c r="C14" s="178" t="s">
        <v>268</v>
      </c>
      <c r="D14" s="352">
        <f>'[3]I_02.01'!$G$11</f>
        <v>84082537.341478705</v>
      </c>
      <c r="F14" s="46"/>
    </row>
    <row r="15" spans="1:7" ht="15.75" thickBot="1">
      <c r="A15" s="46"/>
      <c r="B15" s="139"/>
      <c r="C15" s="456" t="s">
        <v>262</v>
      </c>
      <c r="D15" s="457"/>
      <c r="E15" s="46"/>
      <c r="F15" s="46"/>
    </row>
    <row r="16" spans="1:7">
      <c r="A16" s="46"/>
      <c r="B16" s="179">
        <v>4</v>
      </c>
      <c r="C16" s="180" t="s">
        <v>259</v>
      </c>
      <c r="D16" s="353">
        <f>'[3]I_04.00'!$H$11</f>
        <v>73573872.41023986</v>
      </c>
      <c r="E16" s="46"/>
      <c r="F16" s="46"/>
    </row>
    <row r="17" spans="1:6">
      <c r="A17" s="46"/>
      <c r="B17" s="175">
        <v>5</v>
      </c>
      <c r="C17" s="181" t="s">
        <v>260</v>
      </c>
      <c r="D17" s="351">
        <f>'[3]I_04.00'!$H$18</f>
        <v>8852044.3111999538</v>
      </c>
      <c r="E17" s="46"/>
      <c r="F17" s="46"/>
    </row>
    <row r="18" spans="1:6" ht="15.75" thickBot="1">
      <c r="A18" s="46"/>
      <c r="B18" s="182">
        <v>6</v>
      </c>
      <c r="C18" s="183" t="s">
        <v>261</v>
      </c>
      <c r="D18" s="354">
        <f>'[3]I_04.00'!$H$21</f>
        <v>1656620.620038901</v>
      </c>
      <c r="E18" s="46"/>
      <c r="F18" s="46"/>
    </row>
    <row r="19" spans="1:6">
      <c r="A19" s="46"/>
      <c r="B19" s="46"/>
      <c r="C19" s="46"/>
      <c r="D19" s="46"/>
      <c r="E19" s="46"/>
      <c r="F19" s="46"/>
    </row>
    <row r="20" spans="1:6">
      <c r="A20" s="46"/>
      <c r="B20" s="46"/>
      <c r="C20" s="46"/>
      <c r="D20" s="46"/>
      <c r="E20" s="46"/>
      <c r="F20" s="46"/>
    </row>
    <row r="21" spans="1:6">
      <c r="A21" s="46"/>
      <c r="B21" s="46"/>
      <c r="C21" s="46"/>
      <c r="D21" s="46"/>
      <c r="E21" s="46"/>
      <c r="F21" s="46"/>
    </row>
    <row r="22" spans="1:6">
      <c r="A22" s="46"/>
      <c r="B22" s="46"/>
      <c r="C22" s="46"/>
      <c r="D22" s="46"/>
      <c r="E22" s="46"/>
      <c r="F22" s="46"/>
    </row>
    <row r="23" spans="1:6">
      <c r="A23" s="46"/>
      <c r="B23" s="46"/>
      <c r="C23" s="46"/>
      <c r="D23" s="46"/>
      <c r="E23" s="46"/>
      <c r="F23" s="46"/>
    </row>
    <row r="24" spans="1:6">
      <c r="A24" s="46"/>
      <c r="B24" s="46"/>
      <c r="C24" s="46"/>
      <c r="D24" s="46"/>
      <c r="E24" s="46"/>
      <c r="F24" s="46"/>
    </row>
    <row r="25" spans="1:6">
      <c r="A25" s="46"/>
      <c r="B25" s="46"/>
      <c r="C25" s="46"/>
      <c r="D25" s="46"/>
      <c r="E25" s="46"/>
      <c r="F25" s="46"/>
    </row>
    <row r="26" spans="1:6">
      <c r="A26" s="46"/>
      <c r="B26" s="46"/>
      <c r="C26" s="46"/>
      <c r="D26" s="46"/>
      <c r="E26" s="46"/>
      <c r="F26" s="46"/>
    </row>
    <row r="27" spans="1:6">
      <c r="A27" s="46"/>
      <c r="B27" s="46"/>
      <c r="C27" s="46"/>
      <c r="D27" s="46"/>
      <c r="E27" s="46"/>
      <c r="F27" s="46"/>
    </row>
    <row r="28" spans="1:6">
      <c r="A28" s="46"/>
      <c r="B28" s="46"/>
      <c r="C28" s="46"/>
      <c r="D28" s="46"/>
      <c r="E28" s="46"/>
      <c r="F28" s="46"/>
    </row>
    <row r="29" spans="1:6">
      <c r="A29" s="46"/>
      <c r="B29" s="46"/>
      <c r="C29" s="46"/>
      <c r="D29" s="46"/>
      <c r="E29" s="46"/>
      <c r="F29" s="46"/>
    </row>
    <row r="30" spans="1:6">
      <c r="A30" s="46"/>
      <c r="B30" s="46"/>
      <c r="C30" s="46"/>
      <c r="D30" s="46"/>
      <c r="E30" s="46"/>
      <c r="F30" s="46"/>
    </row>
    <row r="31" spans="1:6">
      <c r="A31" s="46"/>
      <c r="B31" s="46"/>
      <c r="C31" s="46"/>
      <c r="D31" s="46"/>
      <c r="E31" s="46"/>
      <c r="F31" s="46"/>
    </row>
    <row r="32" spans="1:6">
      <c r="A32" s="46"/>
      <c r="B32" s="46"/>
      <c r="C32" s="46"/>
      <c r="D32" s="46"/>
      <c r="E32" s="46"/>
      <c r="F32" s="46"/>
    </row>
  </sheetData>
  <mergeCells count="1">
    <mergeCell ref="C15:D15"/>
  </mergeCells>
  <pageMargins left="0.70866141732283472" right="0.70866141732283472" top="0.78740157480314965" bottom="0.78740157480314965" header="0.31496062992125984" footer="0.31496062992125984"/>
  <pageSetup paperSize="9" orientation="landscape" r:id="rId1"/>
  <headerFooter>
    <oddHeader xml:space="preserve">&amp;R&amp;10&amp;"Arial"Internal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ŠEDIVÁ Radka</cp:lastModifiedBy>
  <cp:lastPrinted>2022-01-24T18:19:22Z</cp:lastPrinted>
  <dcterms:created xsi:type="dcterms:W3CDTF">2021-08-25T10:20:42Z</dcterms:created>
  <dcterms:modified xsi:type="dcterms:W3CDTF">2022-05-26T08:22:49Z</dcterms:modified>
  <cp:category>Internal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atria-DocumentTagging.ClassificationMark.P00">
    <vt:lpwstr>&lt;ClassificationMark xmlns:xsd="http://www.w3.org/2001/XMLSchema" xmlns:xsi="http://www.w3.org/2001/XMLSchema-instance" margin="NaN" class="02I" owner="CZ" position="TopRight" marginX="2" marginY="0.3" classifiedOn="2022-05-24T17:13:44.9243308+02:00" </vt:lpwstr>
  </property>
  <property fmtid="{D5CDD505-2E9C-101B-9397-08002B2CF9AE}" pid="4" name="Patria-DocumentTagging.ClassificationMark.P01">
    <vt:lpwstr>showPrintedBy="false" showPrintDate="false" language="en" ApplicationVersion="Microsoft Excel, 16.0" addinVersion="5.10.4.23" template="Patria"&gt;&lt;history bulk="false" class="Internal" code="02I" user="ŠEDIVÁ Radka" date="2022-05-24T17:13:44.9283283+02</vt:lpwstr>
  </property>
  <property fmtid="{D5CDD505-2E9C-101B-9397-08002B2CF9AE}" pid="5" name="Patria-DocumentTagging.ClassificationMark.P02">
    <vt:lpwstr>:00" /&gt;&lt;recipients /&gt;&lt;documentOwners /&gt;&lt;/ClassificationMark&gt;</vt:lpwstr>
  </property>
  <property fmtid="{D5CDD505-2E9C-101B-9397-08002B2CF9AE}" pid="6" name="Patria-DocumentTagging.ClassificationMark">
    <vt:lpwstr>￼PARTS:3</vt:lpwstr>
  </property>
  <property fmtid="{D5CDD505-2E9C-101B-9397-08002B2CF9AE}" pid="7" name="Patria-DocumentClasification">
    <vt:lpwstr>Internal</vt:lpwstr>
  </property>
  <property fmtid="{D5CDD505-2E9C-101B-9397-08002B2CF9AE}" pid="8" name="Patria-DLP">
    <vt:lpwstr>Patria-DLP:Patria_Interni</vt:lpwstr>
  </property>
</Properties>
</file>